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'附表1'!$A$1:$W$92</definedName>
    <definedName name="_xlnm.Print_Area" localSheetId="1">'附表2'!$A$1:$T$20</definedName>
    <definedName name="_xlnm.Print_Area" localSheetId="3">'附表4'!$A$1:$G$21</definedName>
    <definedName name="_xlnm.Print_Area" localSheetId="4">'附表5'!$A$1:$V$186</definedName>
    <definedName name="_xlnm.Print_Titles" localSheetId="0">'附表1'!$1:$4</definedName>
  </definedNames>
  <calcPr fullCalcOnLoad="1"/>
</workbook>
</file>

<file path=xl/sharedStrings.xml><?xml version="1.0" encoding="utf-8"?>
<sst xmlns="http://schemas.openxmlformats.org/spreadsheetml/2006/main" count="1229" uniqueCount="495">
  <si>
    <r>
      <t>附表</t>
    </r>
    <r>
      <rPr>
        <sz val="14"/>
        <rFont val="Times New Roman"/>
        <family val="1"/>
      </rPr>
      <t xml:space="preserve">1        </t>
    </r>
    <r>
      <rPr>
        <sz val="14"/>
        <rFont val="黑体"/>
        <family val="3"/>
      </rPr>
      <t>课程设置及教学安排表</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</si>
  <si>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</si>
  <si>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</si>
  <si>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</si>
  <si>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</si>
  <si>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</si>
  <si>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</si>
  <si>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</si>
  <si>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</si>
  <si>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</si>
  <si>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</si>
  <si>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</si>
  <si>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</si>
  <si>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</si>
  <si>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</si>
  <si>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</si>
  <si>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</si>
  <si>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</si>
  <si>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t>2+</t>
  </si>
  <si>
    <t>4+</t>
  </si>
  <si>
    <t>6+</t>
  </si>
  <si>
    <r>
      <rPr>
        <sz val="9"/>
        <rFont val="宋体"/>
        <family val="0"/>
      </rPr>
      <t>通识教育教学模块</t>
    </r>
  </si>
  <si>
    <r>
      <rPr>
        <sz val="9"/>
        <rFont val="宋体"/>
        <family val="0"/>
      </rPr>
      <t>通识核心课程</t>
    </r>
  </si>
  <si>
    <t>中国近现代史纲要</t>
  </si>
  <si>
    <t>A1</t>
  </si>
  <si>
    <r>
      <t>A1=67.5</t>
    </r>
    <r>
      <rPr>
        <sz val="9"/>
        <color indexed="8"/>
        <rFont val="宋体"/>
        <family val="0"/>
      </rPr>
      <t>学分，</t>
    </r>
    <r>
      <rPr>
        <sz val="9"/>
        <color indexed="8"/>
        <rFont val="Times New Roman"/>
        <family val="1"/>
      </rPr>
      <t>A2</t>
    </r>
    <r>
      <rPr>
        <sz val="9"/>
        <color indexed="8"/>
        <rFont val="宋体"/>
        <family val="0"/>
      </rPr>
      <t>≥</t>
    </r>
    <r>
      <rPr>
        <sz val="9"/>
        <color indexed="8"/>
        <rFont val="Times New Roman"/>
        <family val="1"/>
      </rPr>
      <t>8.5</t>
    </r>
    <r>
      <rPr>
        <sz val="9"/>
        <color indexed="8"/>
        <rFont val="宋体"/>
        <family val="0"/>
      </rPr>
      <t>学分</t>
    </r>
  </si>
  <si>
    <t>毛泽东思想和中国特色社会主义理论体系概论</t>
  </si>
  <si>
    <t>马克思主义基本原理</t>
  </si>
  <si>
    <t>思想道德修养与法律基础</t>
  </si>
  <si>
    <r>
      <t>形势与政策</t>
    </r>
    <r>
      <rPr>
        <sz val="9"/>
        <color indexed="8"/>
        <rFont val="Times New Roman"/>
        <family val="1"/>
      </rPr>
      <t>1</t>
    </r>
  </si>
  <si>
    <r>
      <t>形势与政策</t>
    </r>
    <r>
      <rPr>
        <sz val="9"/>
        <color indexed="8"/>
        <rFont val="Times New Roman"/>
        <family val="1"/>
      </rPr>
      <t>2</t>
    </r>
  </si>
  <si>
    <r>
      <t>形势与政策</t>
    </r>
    <r>
      <rPr>
        <sz val="9"/>
        <color indexed="8"/>
        <rFont val="Times New Roman"/>
        <family val="1"/>
      </rPr>
      <t>3</t>
    </r>
  </si>
  <si>
    <r>
      <t>形势与政策</t>
    </r>
    <r>
      <rPr>
        <sz val="9"/>
        <color indexed="8"/>
        <rFont val="Times New Roman"/>
        <family val="1"/>
      </rPr>
      <t>4</t>
    </r>
  </si>
  <si>
    <r>
      <t>大学英语</t>
    </r>
    <r>
      <rPr>
        <sz val="9"/>
        <color indexed="8"/>
        <rFont val="Times New Roman"/>
        <family val="1"/>
      </rPr>
      <t>1</t>
    </r>
  </si>
  <si>
    <r>
      <t>大学英语</t>
    </r>
    <r>
      <rPr>
        <sz val="9"/>
        <color indexed="8"/>
        <rFont val="Times New Roman"/>
        <family val="1"/>
      </rPr>
      <t>2</t>
    </r>
  </si>
  <si>
    <r>
      <t>大学英语</t>
    </r>
    <r>
      <rPr>
        <sz val="9"/>
        <color indexed="8"/>
        <rFont val="Times New Roman"/>
        <family val="1"/>
      </rPr>
      <t>3/</t>
    </r>
    <r>
      <rPr>
        <sz val="9"/>
        <color indexed="8"/>
        <rFont val="宋体"/>
        <family val="0"/>
      </rPr>
      <t>大学英语拓展课</t>
    </r>
    <r>
      <rPr>
        <sz val="9"/>
        <color indexed="8"/>
        <rFont val="Times New Roman"/>
        <family val="1"/>
      </rPr>
      <t>1</t>
    </r>
  </si>
  <si>
    <r>
      <t>大学英语</t>
    </r>
    <r>
      <rPr>
        <sz val="9"/>
        <color indexed="8"/>
        <rFont val="Times New Roman"/>
        <family val="1"/>
      </rPr>
      <t>4/</t>
    </r>
    <r>
      <rPr>
        <sz val="9"/>
        <color indexed="8"/>
        <rFont val="宋体"/>
        <family val="0"/>
      </rPr>
      <t>大学英语拓展课</t>
    </r>
    <r>
      <rPr>
        <sz val="9"/>
        <color indexed="8"/>
        <rFont val="Times New Roman"/>
        <family val="1"/>
      </rPr>
      <t>2</t>
    </r>
  </si>
  <si>
    <r>
      <t>大学体育</t>
    </r>
    <r>
      <rPr>
        <sz val="9"/>
        <color indexed="8"/>
        <rFont val="Times New Roman"/>
        <family val="1"/>
      </rPr>
      <t>1</t>
    </r>
  </si>
  <si>
    <r>
      <t>大学体育</t>
    </r>
    <r>
      <rPr>
        <sz val="9"/>
        <color indexed="8"/>
        <rFont val="Times New Roman"/>
        <family val="1"/>
      </rPr>
      <t>2</t>
    </r>
  </si>
  <si>
    <r>
      <t>大学体育</t>
    </r>
    <r>
      <rPr>
        <sz val="9"/>
        <color indexed="8"/>
        <rFont val="Times New Roman"/>
        <family val="1"/>
      </rPr>
      <t>3</t>
    </r>
  </si>
  <si>
    <r>
      <t>大学体育</t>
    </r>
    <r>
      <rPr>
        <sz val="9"/>
        <color indexed="8"/>
        <rFont val="Times New Roman"/>
        <family val="1"/>
      </rPr>
      <t>4</t>
    </r>
  </si>
  <si>
    <t>高等数学Ⅰ-A1</t>
  </si>
  <si>
    <t>高等数学Ⅰ-A2</t>
  </si>
  <si>
    <t>线性代数A</t>
  </si>
  <si>
    <t>概率论与数理统计A</t>
  </si>
  <si>
    <t>大学物理A1</t>
  </si>
  <si>
    <t>大学物理A2</t>
  </si>
  <si>
    <t>理论力学Ⅱ（机械类）</t>
  </si>
  <si>
    <t>材料力学Ⅱ（机械类）</t>
  </si>
  <si>
    <t>工程制图基础</t>
  </si>
  <si>
    <t>信息检索与利用</t>
  </si>
  <si>
    <t>军事理论</t>
  </si>
  <si>
    <r>
      <t>小</t>
    </r>
    <r>
      <rPr>
        <b/>
        <sz val="9"/>
        <color indexed="8"/>
        <rFont val="Times New Roman"/>
        <family val="1"/>
      </rPr>
      <t xml:space="preserve">    </t>
    </r>
    <r>
      <rPr>
        <b/>
        <sz val="9"/>
        <color indexed="8"/>
        <rFont val="宋体"/>
        <family val="0"/>
      </rPr>
      <t>计</t>
    </r>
  </si>
  <si>
    <t>大学计算机基础</t>
  </si>
  <si>
    <t>A2</t>
  </si>
  <si>
    <t>大学化学</t>
  </si>
  <si>
    <t>机械制图Ⅰ</t>
  </si>
  <si>
    <t>机械测绘</t>
  </si>
  <si>
    <t>计算机程序设计基础</t>
  </si>
  <si>
    <r>
      <t>小</t>
    </r>
    <r>
      <rPr>
        <b/>
        <sz val="9"/>
        <color indexed="8"/>
        <rFont val="Times New Roman"/>
        <family val="1"/>
      </rPr>
      <t xml:space="preserve">     </t>
    </r>
    <r>
      <rPr>
        <b/>
        <sz val="9"/>
        <color indexed="8"/>
        <rFont val="宋体"/>
        <family val="0"/>
      </rPr>
      <t>计</t>
    </r>
  </si>
  <si>
    <r>
      <rPr>
        <sz val="9"/>
        <rFont val="宋体"/>
        <family val="0"/>
      </rPr>
      <t>通识拓展课程</t>
    </r>
  </si>
  <si>
    <r>
      <t>本科生必须取得</t>
    </r>
    <r>
      <rPr>
        <sz val="9"/>
        <color indexed="8"/>
        <rFont val="Times New Roman"/>
        <family val="1"/>
      </rPr>
      <t>10</t>
    </r>
    <r>
      <rPr>
        <sz val="9"/>
        <color indexed="8"/>
        <rFont val="宋体"/>
        <family val="0"/>
      </rPr>
      <t>个及其以上的通识拓展课程学分，方可毕业</t>
    </r>
  </si>
  <si>
    <t>A3</t>
  </si>
  <si>
    <r>
      <t>A3</t>
    </r>
    <r>
      <rPr>
        <sz val="9"/>
        <color indexed="8"/>
        <rFont val="宋体"/>
        <family val="0"/>
      </rPr>
      <t>≥</t>
    </r>
    <r>
      <rPr>
        <sz val="9"/>
        <color indexed="8"/>
        <rFont val="Times New Roman"/>
        <family val="1"/>
      </rPr>
      <t>10</t>
    </r>
    <r>
      <rPr>
        <sz val="9"/>
        <color indexed="8"/>
        <rFont val="宋体"/>
        <family val="0"/>
      </rPr>
      <t>学分</t>
    </r>
  </si>
  <si>
    <t>专业教育教学模块</t>
  </si>
  <si>
    <t>专业基础课程</t>
  </si>
  <si>
    <t>机械原理</t>
  </si>
  <si>
    <t>B1</t>
  </si>
  <si>
    <r>
      <t>B1=21.0</t>
    </r>
    <r>
      <rPr>
        <sz val="9"/>
        <color indexed="8"/>
        <rFont val="宋体"/>
        <family val="0"/>
      </rPr>
      <t>学分，</t>
    </r>
    <r>
      <rPr>
        <sz val="9"/>
        <color indexed="8"/>
        <rFont val="Times New Roman"/>
        <family val="1"/>
      </rPr>
      <t>B2≥13</t>
    </r>
    <r>
      <rPr>
        <sz val="9"/>
        <color indexed="8"/>
        <rFont val="宋体"/>
        <family val="0"/>
      </rPr>
      <t>学分</t>
    </r>
  </si>
  <si>
    <t>机械设计</t>
  </si>
  <si>
    <t>电工电子技术</t>
  </si>
  <si>
    <t>互换性与技术测量</t>
  </si>
  <si>
    <t>材料科学基础</t>
  </si>
  <si>
    <t>机械制造技术基础</t>
  </si>
  <si>
    <t>机械工程控制基础</t>
  </si>
  <si>
    <t>机械工程导论</t>
  </si>
  <si>
    <t>工程经济与项目管理概论</t>
  </si>
  <si>
    <r>
      <t>B1=21.5</t>
    </r>
    <r>
      <rPr>
        <sz val="9"/>
        <color indexed="8"/>
        <rFont val="宋体"/>
        <family val="0"/>
      </rPr>
      <t>学分，</t>
    </r>
    <r>
      <rPr>
        <sz val="9"/>
        <color indexed="8"/>
        <rFont val="Times New Roman"/>
        <family val="1"/>
      </rPr>
      <t>B2≥11</t>
    </r>
    <r>
      <rPr>
        <sz val="9"/>
        <color indexed="8"/>
        <rFont val="宋体"/>
        <family val="0"/>
      </rPr>
      <t>学分</t>
    </r>
  </si>
  <si>
    <t>工程流体力学</t>
  </si>
  <si>
    <t>B2</t>
  </si>
  <si>
    <r>
      <t>工程热力学</t>
    </r>
    <r>
      <rPr>
        <sz val="9"/>
        <color indexed="8"/>
        <rFont val="Times New Roman"/>
        <family val="1"/>
      </rPr>
      <t>(</t>
    </r>
    <r>
      <rPr>
        <sz val="9"/>
        <color indexed="8"/>
        <rFont val="宋体"/>
        <family val="0"/>
      </rPr>
      <t>限选</t>
    </r>
    <r>
      <rPr>
        <sz val="9"/>
        <color indexed="8"/>
        <rFont val="Times New Roman"/>
        <family val="1"/>
      </rPr>
      <t>)</t>
    </r>
  </si>
  <si>
    <r>
      <t>工程计算方法</t>
    </r>
    <r>
      <rPr>
        <sz val="9"/>
        <color indexed="8"/>
        <rFont val="Times New Roman"/>
        <family val="1"/>
      </rPr>
      <t>(</t>
    </r>
    <r>
      <rPr>
        <sz val="9"/>
        <color indexed="8"/>
        <rFont val="宋体"/>
        <family val="0"/>
      </rPr>
      <t>限选</t>
    </r>
    <r>
      <rPr>
        <sz val="9"/>
        <color indexed="8"/>
        <rFont val="Times New Roman"/>
        <family val="1"/>
      </rPr>
      <t>)</t>
    </r>
  </si>
  <si>
    <r>
      <t>液压与气压传动</t>
    </r>
    <r>
      <rPr>
        <sz val="9"/>
        <color indexed="8"/>
        <rFont val="Times New Roman"/>
        <family val="1"/>
      </rPr>
      <t>(</t>
    </r>
    <r>
      <rPr>
        <sz val="9"/>
        <color indexed="8"/>
        <rFont val="宋体"/>
        <family val="0"/>
      </rPr>
      <t>限选</t>
    </r>
    <r>
      <rPr>
        <sz val="9"/>
        <color indexed="8"/>
        <rFont val="Times New Roman"/>
        <family val="1"/>
      </rPr>
      <t>)</t>
    </r>
  </si>
  <si>
    <r>
      <t>机械工程测试技术</t>
    </r>
    <r>
      <rPr>
        <sz val="9"/>
        <color indexed="8"/>
        <rFont val="Times New Roman"/>
        <family val="1"/>
      </rPr>
      <t>(</t>
    </r>
    <r>
      <rPr>
        <sz val="9"/>
        <color indexed="8"/>
        <rFont val="宋体"/>
        <family val="0"/>
      </rPr>
      <t>限选</t>
    </r>
    <r>
      <rPr>
        <sz val="9"/>
        <color indexed="8"/>
        <rFont val="Times New Roman"/>
        <family val="1"/>
      </rPr>
      <t>)</t>
    </r>
  </si>
  <si>
    <t>机械系统动力学</t>
  </si>
  <si>
    <t>计算机仿真技术</t>
  </si>
  <si>
    <r>
      <t>机械产品数字化设计</t>
    </r>
    <r>
      <rPr>
        <sz val="9"/>
        <color indexed="8"/>
        <rFont val="Times New Roman"/>
        <family val="1"/>
      </rPr>
      <t>(</t>
    </r>
    <r>
      <rPr>
        <sz val="9"/>
        <color indexed="8"/>
        <rFont val="宋体"/>
        <family val="0"/>
      </rPr>
      <t>限选</t>
    </r>
    <r>
      <rPr>
        <sz val="9"/>
        <color indexed="8"/>
        <rFont val="Times New Roman"/>
        <family val="1"/>
      </rPr>
      <t>)</t>
    </r>
  </si>
  <si>
    <t>现代设计方法</t>
  </si>
  <si>
    <t>单片机原理及接口技术</t>
  </si>
  <si>
    <t>机电传动控制</t>
  </si>
  <si>
    <r>
      <rPr>
        <sz val="9"/>
        <rFont val="宋体"/>
        <family val="0"/>
      </rPr>
      <t>工程机械专业方向</t>
    </r>
  </si>
  <si>
    <t>机械工程系列讲座</t>
  </si>
  <si>
    <t>C1</t>
  </si>
  <si>
    <r>
      <t>C1=5</t>
    </r>
    <r>
      <rPr>
        <sz val="9"/>
        <color indexed="8"/>
        <rFont val="宋体"/>
        <family val="0"/>
      </rPr>
      <t>学分，</t>
    </r>
    <r>
      <rPr>
        <sz val="9"/>
        <color indexed="8"/>
        <rFont val="Times New Roman"/>
        <family val="1"/>
      </rPr>
      <t>C2</t>
    </r>
    <r>
      <rPr>
        <sz val="9"/>
        <color indexed="8"/>
        <rFont val="宋体"/>
        <family val="0"/>
      </rPr>
      <t>≥</t>
    </r>
    <r>
      <rPr>
        <sz val="9"/>
        <color indexed="8"/>
        <rFont val="Times New Roman"/>
        <family val="1"/>
      </rPr>
      <t>4</t>
    </r>
    <r>
      <rPr>
        <sz val="9"/>
        <color indexed="8"/>
        <rFont val="宋体"/>
        <family val="0"/>
      </rPr>
      <t>学分</t>
    </r>
  </si>
  <si>
    <t>工程机械底盘构造</t>
  </si>
  <si>
    <t>机械结构设计与有限元分析</t>
  </si>
  <si>
    <t>内燃机构造与原理</t>
  </si>
  <si>
    <t>C2</t>
  </si>
  <si>
    <t>建筑机械</t>
  </si>
  <si>
    <t>振动机械</t>
  </si>
  <si>
    <t>采掘与提升机械</t>
  </si>
  <si>
    <t>工程机械智能化技术</t>
  </si>
  <si>
    <t>工程机械电液控制技术</t>
  </si>
  <si>
    <t>物联网技术</t>
  </si>
  <si>
    <t>设备状态监测与故障诊断</t>
  </si>
  <si>
    <r>
      <rPr>
        <sz val="9"/>
        <rFont val="宋体"/>
        <family val="0"/>
      </rPr>
      <t>智能制造专业方向</t>
    </r>
  </si>
  <si>
    <r>
      <t>C1=5</t>
    </r>
    <r>
      <rPr>
        <sz val="9"/>
        <color indexed="8"/>
        <rFont val="宋体"/>
        <family val="0"/>
      </rPr>
      <t>学分，</t>
    </r>
    <r>
      <rPr>
        <sz val="9"/>
        <color indexed="8"/>
        <rFont val="Times New Roman"/>
        <family val="1"/>
      </rPr>
      <t>C2≥4</t>
    </r>
    <r>
      <rPr>
        <sz val="9"/>
        <color indexed="8"/>
        <rFont val="宋体"/>
        <family val="0"/>
      </rPr>
      <t>学分</t>
    </r>
  </si>
  <si>
    <t>机械制造装备设计</t>
  </si>
  <si>
    <t>数控技术</t>
  </si>
  <si>
    <t>智能制造技术基础</t>
  </si>
  <si>
    <t>制造系统自动化与信息化</t>
  </si>
  <si>
    <t>先进制造技术概论</t>
  </si>
  <si>
    <t>数字化设计与制造</t>
  </si>
  <si>
    <t>工业大数据与人工智能</t>
  </si>
  <si>
    <r>
      <rPr>
        <sz val="9"/>
        <rFont val="宋体"/>
        <family val="0"/>
      </rPr>
      <t>创新创业教育及课外素质教育模块</t>
    </r>
  </si>
  <si>
    <r>
      <rPr>
        <sz val="9"/>
        <rFont val="宋体"/>
        <family val="0"/>
      </rPr>
      <t>创新创业教育课程</t>
    </r>
  </si>
  <si>
    <t>创新创业基础</t>
  </si>
  <si>
    <t>D1</t>
  </si>
  <si>
    <r>
      <t>D1=3</t>
    </r>
    <r>
      <rPr>
        <sz val="9"/>
        <color indexed="8"/>
        <rFont val="宋体"/>
        <family val="0"/>
      </rPr>
      <t>学分，</t>
    </r>
    <r>
      <rPr>
        <sz val="9"/>
        <color indexed="8"/>
        <rFont val="Times New Roman"/>
        <family val="1"/>
      </rPr>
      <t>D2</t>
    </r>
    <r>
      <rPr>
        <sz val="9"/>
        <color indexed="8"/>
        <rFont val="宋体"/>
        <family val="0"/>
      </rPr>
      <t>≥</t>
    </r>
    <r>
      <rPr>
        <sz val="9"/>
        <color indexed="8"/>
        <rFont val="Times New Roman"/>
        <family val="1"/>
      </rPr>
      <t>0</t>
    </r>
    <r>
      <rPr>
        <sz val="9"/>
        <color indexed="8"/>
        <rFont val="宋体"/>
        <family val="0"/>
      </rPr>
      <t>学分</t>
    </r>
  </si>
  <si>
    <t>机械创新设计</t>
  </si>
  <si>
    <t>工业机器人技术</t>
  </si>
  <si>
    <t>D2</t>
  </si>
  <si>
    <r>
      <rPr>
        <sz val="9"/>
        <rFont val="宋体"/>
        <family val="0"/>
      </rPr>
      <t>课外素质教育学分</t>
    </r>
  </si>
  <si>
    <r>
      <t>本科生必须取得</t>
    </r>
    <r>
      <rPr>
        <sz val="9"/>
        <color indexed="8"/>
        <rFont val="Times New Roman"/>
        <family val="1"/>
      </rPr>
      <t>10</t>
    </r>
    <r>
      <rPr>
        <sz val="9"/>
        <color indexed="8"/>
        <rFont val="宋体"/>
        <family val="0"/>
      </rPr>
      <t>个及其以上的课外素质教育学分，方可授予学士学位</t>
    </r>
  </si>
  <si>
    <t>D3</t>
  </si>
  <si>
    <r>
      <t>D3</t>
    </r>
    <r>
      <rPr>
        <sz val="9"/>
        <color indexed="8"/>
        <rFont val="宋体"/>
        <family val="0"/>
      </rPr>
      <t>≥</t>
    </r>
    <r>
      <rPr>
        <sz val="9"/>
        <color indexed="8"/>
        <rFont val="Times New Roman"/>
        <family val="1"/>
      </rPr>
      <t>10</t>
    </r>
    <r>
      <rPr>
        <sz val="9"/>
        <color indexed="8"/>
        <rFont val="宋体"/>
        <family val="0"/>
      </rPr>
      <t>学分</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</si>
  <si>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</si>
  <si>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</si>
  <si>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</si>
  <si>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实践教学内容</t>
  </si>
  <si>
    <t>学时</t>
  </si>
  <si>
    <t>学
分</t>
  </si>
  <si>
    <t>周
数</t>
  </si>
  <si>
    <t>各学期周学时(周数)分配</t>
  </si>
  <si>
    <t>课程性质代码</t>
  </si>
  <si>
    <t>模块学分要求</t>
  </si>
  <si>
    <t>是否创新创业类实践环节</t>
  </si>
  <si>
    <t>一</t>
  </si>
  <si>
    <t>二</t>
  </si>
  <si>
    <t>三</t>
  </si>
  <si>
    <t>四</t>
  </si>
  <si>
    <t>独立设课的实验</t>
  </si>
  <si>
    <t>大学物理实验</t>
  </si>
  <si>
    <t>\</t>
  </si>
  <si>
    <t>E1</t>
  </si>
  <si>
    <r>
      <t>E1=38.0</t>
    </r>
    <r>
      <rPr>
        <sz val="10"/>
        <rFont val="宋体"/>
        <family val="0"/>
      </rPr>
      <t>学分，</t>
    </r>
    <r>
      <rPr>
        <sz val="10"/>
        <rFont val="Times New Roman"/>
        <family val="1"/>
      </rPr>
      <t>E2</t>
    </r>
    <r>
      <rPr>
        <sz val="10"/>
        <rFont val="宋体"/>
        <family val="0"/>
      </rPr>
      <t>≥</t>
    </r>
    <r>
      <rPr>
        <sz val="10"/>
        <rFont val="Times New Roman"/>
        <family val="1"/>
      </rPr>
      <t>2</t>
    </r>
    <r>
      <rPr>
        <sz val="10"/>
        <rFont val="宋体"/>
        <family val="0"/>
      </rPr>
      <t>学分</t>
    </r>
  </si>
  <si>
    <t>否</t>
  </si>
  <si>
    <t>电工电子技术实验</t>
  </si>
  <si>
    <t>小计</t>
  </si>
  <si>
    <t>实习、课程设计（论文）、毕业设计（论文）等环节</t>
  </si>
  <si>
    <t>军事技能</t>
  </si>
  <si>
    <t>2K</t>
  </si>
  <si>
    <t>金工实习（机械类）</t>
  </si>
  <si>
    <t>5K</t>
  </si>
  <si>
    <t>机械原理课程设计</t>
  </si>
  <si>
    <t>1K</t>
  </si>
  <si>
    <t>机械设计课程设计</t>
  </si>
  <si>
    <t>4K</t>
  </si>
  <si>
    <t>专业综合实践</t>
  </si>
  <si>
    <t>3K</t>
  </si>
  <si>
    <t>认识实习</t>
  </si>
  <si>
    <t>生产实习</t>
  </si>
  <si>
    <t>毕业实习</t>
  </si>
  <si>
    <t>毕业设计（论文）</t>
  </si>
  <si>
    <t>14K</t>
  </si>
  <si>
    <t>37K</t>
  </si>
  <si>
    <t>7K</t>
  </si>
  <si>
    <t>16K</t>
  </si>
  <si>
    <t>机械创新设计综合实践（限选）</t>
  </si>
  <si>
    <t>E2</t>
  </si>
  <si>
    <t>是</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</si>
  <si>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rFont val="宋体"/>
        <family val="0"/>
      </rPr>
      <t>（</t>
    </r>
    <r>
      <rPr>
        <sz val="10"/>
        <rFont val="Times New Roman"/>
        <family val="1"/>
      </rPr>
      <t>3</t>
    </r>
    <r>
      <rPr>
        <sz val="10"/>
        <rFont val="宋体"/>
        <family val="0"/>
      </rPr>
      <t>）各学期周学时(周数)分配：</t>
    </r>
    <r>
      <rPr>
        <sz val="10"/>
        <rFont val="Times New Roman"/>
        <family val="1"/>
      </rPr>
      <t>2+</t>
    </r>
    <r>
      <rPr>
        <sz val="10"/>
        <rFont val="宋体"/>
        <family val="0"/>
      </rPr>
      <t>表示第</t>
    </r>
    <r>
      <rPr>
        <sz val="10"/>
        <rFont val="Times New Roman"/>
        <family val="1"/>
      </rPr>
      <t>2</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4+</t>
    </r>
    <r>
      <rPr>
        <sz val="10"/>
        <rFont val="宋体"/>
        <family val="0"/>
      </rPr>
      <t>表示第</t>
    </r>
    <r>
      <rPr>
        <sz val="10"/>
        <rFont val="Times New Roman"/>
        <family val="1"/>
      </rPr>
      <t>4</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6+</t>
    </r>
    <r>
      <rPr>
        <sz val="10"/>
        <rFont val="宋体"/>
        <family val="0"/>
      </rPr>
      <t>表示第</t>
    </r>
    <r>
      <rPr>
        <sz val="10"/>
        <rFont val="Times New Roman"/>
        <family val="1"/>
      </rPr>
      <t>6</t>
    </r>
    <r>
      <rPr>
        <sz val="10"/>
        <rFont val="宋体"/>
        <family val="0"/>
      </rPr>
      <t>学期设置的夏季短学期“</t>
    </r>
    <r>
      <rPr>
        <sz val="10"/>
        <rFont val="Times New Roman"/>
        <family val="1"/>
      </rPr>
      <t>2+X</t>
    </r>
    <r>
      <rPr>
        <sz val="10"/>
        <rFont val="宋体"/>
        <family val="0"/>
      </rPr>
      <t>”周。</t>
    </r>
  </si>
  <si>
    <t>附表3      各学期学时分配表</t>
  </si>
  <si>
    <t xml:space="preserve">
</t>
  </si>
  <si>
    <t>总计</t>
  </si>
  <si>
    <t>必修
环节</t>
  </si>
  <si>
    <t>课程教学</t>
  </si>
  <si>
    <t>集中实践教学环节</t>
  </si>
  <si>
    <t>独立设课实验</t>
  </si>
  <si>
    <t>其他</t>
  </si>
  <si>
    <t>选修
环节</t>
  </si>
  <si>
    <t>通识拓展课程</t>
  </si>
  <si>
    <r>
      <t>至少获得</t>
    </r>
    <r>
      <rPr>
        <sz val="12"/>
        <rFont val="Times New Roman"/>
        <family val="1"/>
      </rPr>
      <t>10</t>
    </r>
    <r>
      <rPr>
        <sz val="12"/>
        <rFont val="宋体"/>
        <family val="0"/>
      </rPr>
      <t>个及其以上的通识拓展课程学分，方可毕业</t>
    </r>
  </si>
  <si>
    <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rFont val="Times New Roman"/>
        <family val="1"/>
      </rPr>
      <t>3.2+</t>
    </r>
    <r>
      <rPr>
        <sz val="12"/>
        <rFont val="宋体"/>
        <family val="0"/>
      </rPr>
      <t>表示第</t>
    </r>
    <r>
      <rPr>
        <sz val="12"/>
        <rFont val="Times New Roman"/>
        <family val="1"/>
      </rPr>
      <t>2</t>
    </r>
    <r>
      <rPr>
        <sz val="12"/>
        <rFont val="宋体"/>
        <family val="0"/>
      </rPr>
      <t>学期设置的夏季短学期“</t>
    </r>
    <r>
      <rPr>
        <sz val="12"/>
        <rFont val="Times New Roman"/>
        <family val="1"/>
      </rPr>
      <t>2+X</t>
    </r>
    <r>
      <rPr>
        <sz val="12"/>
        <rFont val="宋体"/>
        <family val="0"/>
      </rPr>
      <t>”周；</t>
    </r>
    <r>
      <rPr>
        <sz val="12"/>
        <rFont val="Times New Roman"/>
        <family val="1"/>
      </rPr>
      <t>4+</t>
    </r>
    <r>
      <rPr>
        <sz val="12"/>
        <rFont val="宋体"/>
        <family val="0"/>
      </rPr>
      <t>表示第</t>
    </r>
    <r>
      <rPr>
        <sz val="12"/>
        <rFont val="Times New Roman"/>
        <family val="1"/>
      </rPr>
      <t>4</t>
    </r>
    <r>
      <rPr>
        <sz val="12"/>
        <rFont val="宋体"/>
        <family val="0"/>
      </rPr>
      <t>学期设置的夏季短学期“</t>
    </r>
    <r>
      <rPr>
        <sz val="12"/>
        <rFont val="Times New Roman"/>
        <family val="1"/>
      </rPr>
      <t>2+X</t>
    </r>
    <r>
      <rPr>
        <sz val="12"/>
        <rFont val="宋体"/>
        <family val="0"/>
      </rPr>
      <t>”周；</t>
    </r>
    <r>
      <rPr>
        <sz val="12"/>
        <rFont val="Times New Roman"/>
        <family val="1"/>
      </rPr>
      <t>6+</t>
    </r>
    <r>
      <rPr>
        <sz val="12"/>
        <rFont val="宋体"/>
        <family val="0"/>
      </rPr>
      <t>表示第</t>
    </r>
    <r>
      <rPr>
        <sz val="12"/>
        <rFont val="Times New Roman"/>
        <family val="1"/>
      </rPr>
      <t>6</t>
    </r>
    <r>
      <rPr>
        <sz val="12"/>
        <rFont val="宋体"/>
        <family val="0"/>
      </rPr>
      <t>学期设置的夏季短学期“</t>
    </r>
    <r>
      <rPr>
        <sz val="12"/>
        <rFont val="Times New Roman"/>
        <family val="1"/>
      </rPr>
      <t>2+X</t>
    </r>
    <r>
      <rPr>
        <sz val="12"/>
        <rFont val="宋体"/>
        <family val="0"/>
      </rPr>
      <t>”周。</t>
    </r>
  </si>
  <si>
    <r>
      <t xml:space="preserve">附表4      </t>
    </r>
    <r>
      <rPr>
        <sz val="14"/>
        <rFont val="黑体"/>
        <family val="3"/>
      </rPr>
      <t>学时学分结构表</t>
    </r>
  </si>
  <si>
    <t>课程类别</t>
  </si>
  <si>
    <t>学时数</t>
  </si>
  <si>
    <t>百分比1（%）</t>
  </si>
  <si>
    <t>学分数</t>
  </si>
  <si>
    <t>百分比2（%）</t>
  </si>
  <si>
    <t>通识教育教学模块</t>
  </si>
  <si>
    <t>通识核心课程</t>
  </si>
  <si>
    <t>必修</t>
  </si>
  <si>
    <t>选修</t>
  </si>
  <si>
    <t>专业方向课程</t>
  </si>
  <si>
    <t>创新创业教育及课外素质教育模块</t>
  </si>
  <si>
    <t>创新创业教育课程</t>
  </si>
  <si>
    <t>课外素质教育学分</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</si>
  <si>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</si>
  <si>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</si>
  <si>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</si>
  <si>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</si>
  <si>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</si>
  <si>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</si>
  <si>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</si>
  <si>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</si>
  <si>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</si>
  <si>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</si>
  <si>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</si>
  <si>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</si>
  <si>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</si>
  <si>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</si>
  <si>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</si>
  <si>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</si>
  <si>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</si>
  <si>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</si>
  <si>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计划内实验（课内实验和独立设课实验）</t>
  </si>
  <si>
    <t>基础实验模块</t>
  </si>
  <si>
    <r>
      <t>110287</t>
    </r>
    <r>
      <rPr>
        <sz val="8"/>
        <rFont val="宋体"/>
        <family val="0"/>
      </rPr>
      <t>大学物理实验</t>
    </r>
  </si>
  <si>
    <t>分光计的调整与使用</t>
  </si>
  <si>
    <t>验证</t>
  </si>
  <si>
    <t>必选≥1项</t>
  </si>
  <si>
    <t>衍射光栅特性的研究</t>
  </si>
  <si>
    <t>综合</t>
  </si>
  <si>
    <t>用扭转法测量物体的转动惯量</t>
  </si>
  <si>
    <t>速度和加速度的测量</t>
  </si>
  <si>
    <t>等厚干涉的应用</t>
  </si>
  <si>
    <t>必做</t>
  </si>
  <si>
    <t>单臂电桥测电阻</t>
  </si>
  <si>
    <t>设计</t>
  </si>
  <si>
    <t>电子元件的伏安特性研究</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</si>
  <si>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</si>
  <si>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</si>
  <si>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</si>
  <si>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</si>
  <si>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</si>
  <si>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</si>
  <si>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</si>
  <si>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用霍尔元件测量磁感应强度</t>
  </si>
  <si>
    <t>稳态法测不良导体的导热系数</t>
  </si>
  <si>
    <t>电阻应变片传感器的桥路性能</t>
  </si>
  <si>
    <t>110395材料力学Ⅱ</t>
  </si>
  <si>
    <t>压缩实验</t>
  </si>
  <si>
    <t>拉伸实验</t>
  </si>
  <si>
    <t>拉伸弹性模量的测定实验</t>
  </si>
  <si>
    <t>扭转实验</t>
  </si>
  <si>
    <t>剪切弹性模量G的测定实验</t>
  </si>
  <si>
    <t>梁弯曲正应力测定实</t>
  </si>
  <si>
    <t>规定非比例伸长应力的测定实验</t>
  </si>
  <si>
    <t>选做</t>
  </si>
  <si>
    <t>专业基础实验模块</t>
  </si>
  <si>
    <r>
      <t xml:space="preserve">107127  </t>
    </r>
    <r>
      <rPr>
        <sz val="8"/>
        <rFont val="宋体"/>
        <family val="0"/>
      </rPr>
      <t>电工与电子技术实验</t>
    </r>
  </si>
  <si>
    <t>基尔霍夫定律、叠加原理及等效电源定理</t>
  </si>
  <si>
    <t>感性电路功率因数的改善</t>
  </si>
  <si>
    <t>异步电动机的正、反转控制</t>
  </si>
  <si>
    <t>集成运算放大器</t>
  </si>
  <si>
    <t>全加器计数器译码显示电路</t>
  </si>
  <si>
    <t>PLC基本指令</t>
  </si>
  <si>
    <t>PLC综合实验</t>
  </si>
  <si>
    <t>集成运算放大器的应用</t>
  </si>
  <si>
    <r>
      <t xml:space="preserve">107075  </t>
    </r>
    <r>
      <rPr>
        <sz val="8"/>
        <rFont val="宋体"/>
        <family val="0"/>
      </rPr>
      <t>机械原理</t>
    </r>
  </si>
  <si>
    <t>机构运动简图测绘</t>
  </si>
  <si>
    <t>齿轮范成原理</t>
  </si>
  <si>
    <t>回转构件动平衡</t>
  </si>
  <si>
    <t>典型机构的设计与分析</t>
  </si>
  <si>
    <t>107068  机械设计</t>
  </si>
  <si>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</si>
  <si>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</si>
  <si>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</si>
  <si>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</si>
  <si>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</si>
  <si>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</si>
  <si>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</si>
  <si>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</si>
  <si>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</si>
  <si>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</si>
  <si>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</si>
  <si>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</si>
  <si>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r>
      <t xml:space="preserve">107318   </t>
    </r>
    <r>
      <rPr>
        <sz val="8"/>
        <rFont val="宋体"/>
        <family val="0"/>
      </rPr>
      <t>材料科学基础</t>
    </r>
  </si>
  <si>
    <t>铁碳合金的组织观察</t>
  </si>
  <si>
    <t>热处理</t>
  </si>
  <si>
    <t>金属材料硬度测试</t>
  </si>
  <si>
    <t>铸铁、合金钢、有色金属金相组织观察</t>
  </si>
  <si>
    <t>刀具的几何角度及其测量实验</t>
  </si>
  <si>
    <r>
      <t xml:space="preserve">107058  </t>
    </r>
    <r>
      <rPr>
        <sz val="8"/>
        <rFont val="宋体"/>
        <family val="0"/>
      </rPr>
      <t>互换性与技术测量</t>
    </r>
  </si>
  <si>
    <t>尺寸精度检测</t>
  </si>
  <si>
    <t>圆度、直线度、圆柱度检测</t>
  </si>
  <si>
    <t>表面粗糙度检测</t>
  </si>
  <si>
    <t>齿距测量</t>
  </si>
  <si>
    <t>同轴度、跳动度、平行度检测</t>
  </si>
  <si>
    <t>齿厚测量</t>
  </si>
  <si>
    <t>齿廓测量</t>
  </si>
  <si>
    <t>螺旋线测量</t>
  </si>
  <si>
    <t>107333工程流体力学</t>
  </si>
  <si>
    <t>静水压力测定实验</t>
  </si>
  <si>
    <t>能量方程验证实验</t>
  </si>
  <si>
    <t>局部阻力系数测定实验</t>
  </si>
  <si>
    <t>107021液压与气压传动</t>
  </si>
  <si>
    <t xml:space="preserve">液压元件拆装实验 </t>
  </si>
  <si>
    <t>压力控制回路设计及实验</t>
  </si>
  <si>
    <t>液压泵效率测试实验</t>
  </si>
  <si>
    <t>107133  机械工程测试技术</t>
  </si>
  <si>
    <t>金属箔式应变片桥接性能比较</t>
  </si>
  <si>
    <t>虚拟仪器初步设计</t>
  </si>
  <si>
    <r>
      <rPr>
        <sz val="8"/>
        <rFont val="宋体"/>
        <family val="0"/>
      </rPr>
      <t>霍尔传感器、光电传感器测速</t>
    </r>
  </si>
  <si>
    <r>
      <rPr>
        <sz val="8"/>
        <rFont val="宋体"/>
        <family val="0"/>
      </rPr>
      <t>设计</t>
    </r>
  </si>
  <si>
    <r>
      <rPr>
        <sz val="8"/>
        <rFont val="宋体"/>
        <family val="0"/>
      </rPr>
      <t>调制与解调、频分复用</t>
    </r>
  </si>
  <si>
    <r>
      <rPr>
        <sz val="8"/>
        <rFont val="宋体"/>
        <family val="0"/>
      </rPr>
      <t>基于</t>
    </r>
    <r>
      <rPr>
        <sz val="8"/>
        <rFont val="Times New Roman"/>
        <family val="1"/>
      </rPr>
      <t>Labview</t>
    </r>
    <r>
      <rPr>
        <sz val="8"/>
        <rFont val="宋体"/>
        <family val="0"/>
      </rPr>
      <t>虚拟仪器设计</t>
    </r>
  </si>
  <si>
    <r>
      <rPr>
        <sz val="8"/>
        <rFont val="宋体"/>
        <family val="0"/>
      </rPr>
      <t>综合</t>
    </r>
  </si>
  <si>
    <r>
      <t xml:space="preserve">107027
</t>
    </r>
    <r>
      <rPr>
        <sz val="8"/>
        <rFont val="宋体"/>
        <family val="0"/>
      </rPr>
      <t>机械系统动力学</t>
    </r>
  </si>
  <si>
    <r>
      <rPr>
        <sz val="8"/>
        <rFont val="宋体"/>
        <family val="0"/>
      </rPr>
      <t>单自由度系统模型参数的测试</t>
    </r>
  </si>
  <si>
    <r>
      <rPr>
        <sz val="8"/>
        <rFont val="宋体"/>
        <family val="0"/>
      </rPr>
      <t>验证</t>
    </r>
  </si>
  <si>
    <r>
      <rPr>
        <sz val="8"/>
        <rFont val="宋体"/>
        <family val="0"/>
      </rPr>
      <t>必做</t>
    </r>
  </si>
  <si>
    <r>
      <rPr>
        <sz val="8"/>
        <rFont val="宋体"/>
        <family val="0"/>
      </rPr>
      <t>单自由度系统自由衰减振动及固有频率、阻尼比的测定</t>
    </r>
  </si>
  <si>
    <r>
      <rPr>
        <sz val="8"/>
        <rFont val="宋体"/>
        <family val="0"/>
      </rPr>
      <t>单自由度系统强迫振动的幅频特性、固有频率及阻尼比的测定</t>
    </r>
  </si>
  <si>
    <r>
      <rPr>
        <sz val="8"/>
        <rFont val="宋体"/>
        <family val="0"/>
      </rPr>
      <t>单自由度系统各种频率的区别与测定</t>
    </r>
  </si>
  <si>
    <r>
      <rPr>
        <sz val="8"/>
        <rFont val="宋体"/>
        <family val="0"/>
      </rPr>
      <t>两自由度系统固有频率测试</t>
    </r>
  </si>
  <si>
    <r>
      <rPr>
        <sz val="8"/>
        <rFont val="宋体"/>
        <family val="0"/>
      </rPr>
      <t>选作</t>
    </r>
  </si>
  <si>
    <r>
      <rPr>
        <sz val="8"/>
        <rFont val="宋体"/>
        <family val="0"/>
      </rPr>
      <t>锤击法简支梁模态测试</t>
    </r>
  </si>
  <si>
    <r>
      <t xml:space="preserve">107008
</t>
    </r>
    <r>
      <rPr>
        <sz val="8"/>
        <rFont val="宋体"/>
        <family val="0"/>
      </rPr>
      <t>机电一体化系统设计</t>
    </r>
  </si>
  <si>
    <r>
      <t>MPS</t>
    </r>
    <r>
      <rPr>
        <sz val="8"/>
        <rFont val="宋体"/>
        <family val="0"/>
      </rPr>
      <t>模块化生产培训系统</t>
    </r>
  </si>
  <si>
    <r>
      <rPr>
        <sz val="8"/>
        <rFont val="宋体"/>
        <family val="0"/>
      </rPr>
      <t>否</t>
    </r>
  </si>
  <si>
    <r>
      <t>MATLAB</t>
    </r>
    <r>
      <rPr>
        <sz val="8"/>
        <rFont val="宋体"/>
        <family val="0"/>
      </rPr>
      <t>编程实验</t>
    </r>
  </si>
  <si>
    <r>
      <rPr>
        <sz val="8"/>
        <rFont val="宋体"/>
        <family val="0"/>
      </rPr>
      <t>选做</t>
    </r>
  </si>
  <si>
    <r>
      <rPr>
        <sz val="8"/>
        <rFont val="宋体"/>
        <family val="0"/>
      </rPr>
      <t>能力风暴机器人编程实验</t>
    </r>
    <r>
      <rPr>
        <sz val="8"/>
        <rFont val="Times New Roman"/>
        <family val="1"/>
      </rPr>
      <t xml:space="preserve"> </t>
    </r>
  </si>
  <si>
    <r>
      <t>107067</t>
    </r>
    <r>
      <rPr>
        <sz val="8"/>
        <rFont val="宋体"/>
        <family val="0"/>
      </rPr>
      <t>机电传动控制</t>
    </r>
  </si>
  <si>
    <t>6</t>
  </si>
  <si>
    <t>10</t>
  </si>
  <si>
    <t>三相异步电动机工作特性</t>
  </si>
  <si>
    <t>三相异步电动机的启动和调速</t>
  </si>
  <si>
    <r>
      <rPr>
        <sz val="8"/>
        <rFont val="宋体"/>
        <family val="0"/>
      </rPr>
      <t>P</t>
    </r>
    <r>
      <rPr>
        <sz val="8"/>
        <rFont val="宋体"/>
        <family val="0"/>
      </rPr>
      <t>LC基本指令实验</t>
    </r>
  </si>
  <si>
    <t>十字路口交通信号灯控制实验</t>
  </si>
  <si>
    <t>自动配料系统控制实验</t>
  </si>
  <si>
    <t>液体混合装置控制实验</t>
  </si>
  <si>
    <t>107002
单片机原理及接口技术</t>
  </si>
  <si>
    <r>
      <rPr>
        <sz val="8"/>
        <rFont val="宋体"/>
        <family val="0"/>
      </rPr>
      <t>汇编语言及其仿真</t>
    </r>
  </si>
  <si>
    <r>
      <rPr>
        <sz val="8"/>
        <rFont val="宋体"/>
        <family val="0"/>
      </rPr>
      <t>单片机</t>
    </r>
    <r>
      <rPr>
        <sz val="8"/>
        <rFont val="Times New Roman"/>
        <family val="1"/>
      </rPr>
      <t>IO</t>
    </r>
    <r>
      <rPr>
        <sz val="8"/>
        <rFont val="宋体"/>
        <family val="0"/>
      </rPr>
      <t>口应用</t>
    </r>
  </si>
  <si>
    <r>
      <rPr>
        <sz val="8"/>
        <rFont val="宋体"/>
        <family val="0"/>
      </rPr>
      <t>光电传感器测转数</t>
    </r>
  </si>
  <si>
    <r>
      <t>LED</t>
    </r>
    <r>
      <rPr>
        <sz val="8"/>
        <rFont val="宋体"/>
        <family val="0"/>
      </rPr>
      <t>电子钟</t>
    </r>
  </si>
  <si>
    <r>
      <rPr>
        <sz val="8"/>
        <rFont val="宋体"/>
        <family val="0"/>
      </rPr>
      <t>倒计时器设计</t>
    </r>
  </si>
  <si>
    <r>
      <t>AD</t>
    </r>
    <r>
      <rPr>
        <sz val="8"/>
        <rFont val="宋体"/>
        <family val="0"/>
      </rPr>
      <t>与</t>
    </r>
    <r>
      <rPr>
        <sz val="8"/>
        <rFont val="Times New Roman"/>
        <family val="1"/>
      </rPr>
      <t>DA</t>
    </r>
    <r>
      <rPr>
        <sz val="8"/>
        <rFont val="宋体"/>
        <family val="0"/>
      </rPr>
      <t>转换</t>
    </r>
  </si>
  <si>
    <t>专业方向实验模块</t>
  </si>
  <si>
    <t>107005工业机器人技术</t>
  </si>
  <si>
    <t>６自由度机械手运动编程实验</t>
  </si>
  <si>
    <t>移动机器人小车运动轨迹规划编程实验</t>
  </si>
  <si>
    <t>107317建筑机械</t>
  </si>
  <si>
    <t>起重机认知实验</t>
  </si>
  <si>
    <r>
      <rPr>
        <sz val="8"/>
        <rFont val="宋体"/>
        <family val="0"/>
      </rPr>
      <t>起重臂应力应变测试实验</t>
    </r>
  </si>
  <si>
    <t>107159 工程机械智能化技术</t>
  </si>
  <si>
    <t>小型液压挖掘机工作装置运动控制实验</t>
  </si>
  <si>
    <t>起重机工作机构运动控制实验</t>
  </si>
  <si>
    <t>107315 内燃机构造与原理</t>
  </si>
  <si>
    <t>内燃机原理与构造认知实验</t>
  </si>
  <si>
    <t>柴油机喷油系统实验</t>
  </si>
  <si>
    <t>107313 工程机械底盘构造</t>
  </si>
  <si>
    <t>工程机械底盘构造与运动关系的认知</t>
  </si>
  <si>
    <t>107019 设备状态监测与故障诊断</t>
  </si>
  <si>
    <t>故障诊断系统的组成和使用</t>
  </si>
  <si>
    <t>转子振动台震动信号的测定与分析</t>
  </si>
  <si>
    <t>旋转机械典型故障监测与诊断</t>
  </si>
  <si>
    <t>建筑提升设备安全状态监测实验</t>
  </si>
  <si>
    <t>107156 工程机械电液控制技术</t>
  </si>
  <si>
    <t>液压泵特性测试实验</t>
  </si>
  <si>
    <t>压力阀性能测试实验</t>
  </si>
  <si>
    <r>
      <t xml:space="preserve">107020
</t>
    </r>
    <r>
      <rPr>
        <sz val="8"/>
        <rFont val="宋体"/>
        <family val="0"/>
      </rPr>
      <t>数控技术</t>
    </r>
  </si>
  <si>
    <r>
      <rPr>
        <sz val="8"/>
        <rFont val="宋体"/>
        <family val="0"/>
      </rPr>
      <t>数控系统组成原理实验</t>
    </r>
  </si>
  <si>
    <t>必做≥2项</t>
  </si>
  <si>
    <r>
      <rPr>
        <sz val="8"/>
        <rFont val="宋体"/>
        <family val="0"/>
      </rPr>
      <t>插补原理实验</t>
    </r>
  </si>
  <si>
    <r>
      <t>G</t>
    </r>
    <r>
      <rPr>
        <sz val="8"/>
        <rFont val="宋体"/>
        <family val="0"/>
      </rPr>
      <t>代码编程实验</t>
    </r>
  </si>
  <si>
    <r>
      <rPr>
        <sz val="8"/>
        <rFont val="宋体"/>
        <family val="0"/>
      </rPr>
      <t>步进电机及其驱动实验</t>
    </r>
  </si>
  <si>
    <r>
      <rPr>
        <sz val="8"/>
        <rFont val="宋体"/>
        <family val="0"/>
      </rPr>
      <t>直流伺服电机及其驱动实验</t>
    </r>
  </si>
  <si>
    <r>
      <rPr>
        <sz val="8"/>
        <rFont val="宋体"/>
        <family val="0"/>
      </rPr>
      <t>位置、速度控制实验</t>
    </r>
  </si>
  <si>
    <r>
      <t xml:space="preserve">107145
</t>
    </r>
    <r>
      <rPr>
        <sz val="8"/>
        <rFont val="宋体"/>
        <family val="0"/>
      </rPr>
      <t>振动机械</t>
    </r>
  </si>
  <si>
    <t>圆振动筛动力学性能实验</t>
  </si>
  <si>
    <r>
      <t>必做≥</t>
    </r>
    <r>
      <rPr>
        <sz val="8"/>
        <rFont val="Times New Roman"/>
        <family val="1"/>
      </rPr>
      <t>2</t>
    </r>
    <r>
      <rPr>
        <sz val="8"/>
        <rFont val="宋体"/>
        <family val="0"/>
      </rPr>
      <t>项</t>
    </r>
  </si>
  <si>
    <r>
      <rPr>
        <sz val="8"/>
        <rFont val="宋体"/>
        <family val="0"/>
      </rPr>
      <t>直线振动筛动力学性能实验</t>
    </r>
  </si>
  <si>
    <r>
      <rPr>
        <sz val="8"/>
        <rFont val="宋体"/>
        <family val="0"/>
      </rPr>
      <t>圆振动筛拆装和综合力学性能实验</t>
    </r>
  </si>
  <si>
    <r>
      <rPr>
        <sz val="8"/>
        <rFont val="宋体"/>
        <family val="0"/>
      </rPr>
      <t>直线振动筛拆装和综合力学性能实验</t>
    </r>
  </si>
  <si>
    <r>
      <rPr>
        <sz val="8"/>
        <rFont val="宋体"/>
        <family val="0"/>
      </rPr>
      <t>椭圆振动筛动力学性能实验</t>
    </r>
  </si>
  <si>
    <r>
      <rPr>
        <sz val="8"/>
        <rFont val="宋体"/>
        <family val="0"/>
      </rPr>
      <t>弹性连杆式振动输送机动力学性能实验</t>
    </r>
  </si>
  <si>
    <t>多轴惯性振动输送机力学性能实验</t>
  </si>
  <si>
    <r>
      <rPr>
        <sz val="8"/>
        <rFont val="宋体"/>
        <family val="0"/>
      </rPr>
      <t>椭圆振动筛拆装和综合力学性能实验</t>
    </r>
  </si>
  <si>
    <r>
      <rPr>
        <sz val="8"/>
        <rFont val="宋体"/>
        <family val="0"/>
      </rPr>
      <t>弹性连杆式振动输送机拆装和综合力学性能实验</t>
    </r>
  </si>
  <si>
    <r>
      <rPr>
        <sz val="8"/>
        <rFont val="宋体"/>
        <family val="0"/>
      </rPr>
      <t>多轴惯性振动输送机拆装和综合力学性能实验</t>
    </r>
  </si>
  <si>
    <r>
      <t xml:space="preserve">107252
</t>
    </r>
    <r>
      <rPr>
        <sz val="8"/>
        <rFont val="宋体"/>
        <family val="0"/>
      </rPr>
      <t>采掘与提升机械</t>
    </r>
  </si>
  <si>
    <r>
      <rPr>
        <sz val="8"/>
        <rFont val="宋体"/>
        <family val="0"/>
      </rPr>
      <t>采煤机的结构与工作原理实验</t>
    </r>
  </si>
  <si>
    <r>
      <rPr>
        <sz val="8"/>
        <rFont val="宋体"/>
        <family val="0"/>
      </rPr>
      <t>必做≥</t>
    </r>
    <r>
      <rPr>
        <sz val="8"/>
        <rFont val="Times New Roman"/>
        <family val="1"/>
      </rPr>
      <t>2</t>
    </r>
    <r>
      <rPr>
        <sz val="8"/>
        <rFont val="宋体"/>
        <family val="0"/>
      </rPr>
      <t>项</t>
    </r>
  </si>
  <si>
    <r>
      <rPr>
        <sz val="8"/>
        <rFont val="宋体"/>
        <family val="0"/>
      </rPr>
      <t>液压支架的结构与工作原理实验</t>
    </r>
  </si>
  <si>
    <r>
      <rPr>
        <sz val="8"/>
        <rFont val="宋体"/>
        <family val="0"/>
      </rPr>
      <t>掘进机的结构与工作原理实验</t>
    </r>
  </si>
  <si>
    <r>
      <rPr>
        <sz val="8"/>
        <rFont val="宋体"/>
        <family val="0"/>
      </rPr>
      <t>提升机的结构与工作原理实验</t>
    </r>
  </si>
  <si>
    <r>
      <rPr>
        <sz val="8"/>
        <rFont val="宋体"/>
        <family val="0"/>
      </rPr>
      <t>采煤机的性能测试实验</t>
    </r>
  </si>
  <si>
    <r>
      <rPr>
        <sz val="8"/>
        <rFont val="宋体"/>
        <family val="0"/>
      </rPr>
      <t>液压支架的性能测试实验</t>
    </r>
  </si>
  <si>
    <r>
      <rPr>
        <sz val="8"/>
        <rFont val="宋体"/>
        <family val="0"/>
      </rPr>
      <t>掘进机的力学性能实验</t>
    </r>
  </si>
  <si>
    <r>
      <rPr>
        <sz val="8"/>
        <rFont val="宋体"/>
        <family val="0"/>
      </rPr>
      <t>提升机的力学性能实验</t>
    </r>
  </si>
  <si>
    <t>计划外实验（拓展性实验）</t>
  </si>
  <si>
    <t>固定拓展性实验</t>
  </si>
  <si>
    <t>/</t>
  </si>
  <si>
    <t>冲击实验</t>
  </si>
  <si>
    <t>压杆稳定临界力测定实验</t>
  </si>
  <si>
    <t>工程桁架结构内测定实验</t>
  </si>
  <si>
    <t>偏心受拉实验</t>
  </si>
  <si>
    <t>材料的横向变形系数测定实验</t>
  </si>
  <si>
    <t>平面光弹性实验</t>
  </si>
  <si>
    <t xml:space="preserve">107075       机械原理
</t>
  </si>
  <si>
    <t>机械原理认知实验</t>
  </si>
  <si>
    <t>演示</t>
  </si>
  <si>
    <t>机器人创新与实验</t>
  </si>
  <si>
    <t xml:space="preserve">107068       机械设计
</t>
  </si>
  <si>
    <t>机械零件认知实验</t>
  </si>
  <si>
    <t>机械零、部件的破坏与失效认知实验</t>
  </si>
  <si>
    <t>慧鱼创意组合模型</t>
  </si>
  <si>
    <t>107058  互换性与技术测量</t>
  </si>
  <si>
    <t>垂直度、端面圆跳动度检测</t>
  </si>
  <si>
    <t>物体表面轮廓与粗糙度的测量与认知</t>
  </si>
  <si>
    <t>齿圈跳动检测</t>
  </si>
  <si>
    <t>107127      电工电子技术实验</t>
  </si>
  <si>
    <t>汽车自动定时闪光灯</t>
  </si>
  <si>
    <t>函数信号发生器</t>
  </si>
  <si>
    <t>二阶有源滤波器</t>
  </si>
  <si>
    <t>数字电子钟</t>
  </si>
  <si>
    <t>107021 液压与气压传动</t>
  </si>
  <si>
    <t>减压回路设计及实验</t>
  </si>
  <si>
    <t>顺序控制回路设计及实验</t>
  </si>
  <si>
    <t>方向控制回路设计及实验</t>
  </si>
  <si>
    <t>保压卸荷回路设计及实验</t>
  </si>
  <si>
    <t>电液比例控制回路设计及实验</t>
  </si>
  <si>
    <t>柴油机喷油系统油量校正实验</t>
  </si>
  <si>
    <t>柴油机性能特性曲线制取实验</t>
  </si>
  <si>
    <t>107313工程机械底盘构造</t>
  </si>
  <si>
    <t>工程机械底盘传动实验</t>
  </si>
  <si>
    <t>工程机械液力变速器性能测试</t>
  </si>
  <si>
    <r>
      <rPr>
        <sz val="8"/>
        <rFont val="宋体"/>
        <family val="0"/>
      </rPr>
      <t>非正弦周期信号的分解与合成</t>
    </r>
  </si>
  <si>
    <r>
      <rPr>
        <sz val="8"/>
        <rFont val="宋体"/>
        <family val="0"/>
      </rPr>
      <t>脉宽调制</t>
    </r>
  </si>
  <si>
    <r>
      <rPr>
        <sz val="8"/>
        <rFont val="宋体"/>
        <family val="0"/>
      </rPr>
      <t>基于</t>
    </r>
    <r>
      <rPr>
        <sz val="8"/>
        <rFont val="Times New Roman"/>
        <family val="1"/>
      </rPr>
      <t>Labview</t>
    </r>
    <r>
      <rPr>
        <sz val="8"/>
        <rFont val="宋体"/>
        <family val="0"/>
      </rPr>
      <t>电机转速测量</t>
    </r>
  </si>
  <si>
    <t>流量阀性能测试实验</t>
  </si>
  <si>
    <t>恒压系统特性实验</t>
  </si>
  <si>
    <t>负荷传感系统的特性实验</t>
  </si>
  <si>
    <t>保持流量充足多执行元件复合动作控制实验</t>
  </si>
  <si>
    <t>流量不充足多执行元件复合动作控制实验</t>
  </si>
  <si>
    <t>负载敏感压力限制实验</t>
  </si>
  <si>
    <t>执行元件流量测量及速度调节实验</t>
  </si>
  <si>
    <r>
      <t xml:space="preserve">107002
</t>
    </r>
    <r>
      <rPr>
        <sz val="8"/>
        <rFont val="宋体"/>
        <family val="0"/>
      </rPr>
      <t>单片机原理及接口技术</t>
    </r>
  </si>
  <si>
    <r>
      <t>RS232</t>
    </r>
    <r>
      <rPr>
        <sz val="8"/>
        <rFont val="宋体"/>
        <family val="0"/>
      </rPr>
      <t>串口通讯</t>
    </r>
  </si>
  <si>
    <r>
      <t>LED</t>
    </r>
    <r>
      <rPr>
        <sz val="8"/>
        <rFont val="宋体"/>
        <family val="0"/>
      </rPr>
      <t>点阵与</t>
    </r>
    <r>
      <rPr>
        <sz val="8"/>
        <rFont val="Times New Roman"/>
        <family val="1"/>
      </rPr>
      <t>LCD</t>
    </r>
    <r>
      <rPr>
        <sz val="8"/>
        <rFont val="宋体"/>
        <family val="0"/>
      </rPr>
      <t>显示</t>
    </r>
  </si>
  <si>
    <r>
      <rPr>
        <sz val="8"/>
        <rFont val="宋体"/>
        <family val="0"/>
      </rPr>
      <t>直流电机调速实验</t>
    </r>
  </si>
  <si>
    <t>工程机械负载敏感电液控制系统动态特性测试</t>
  </si>
  <si>
    <t>基于PLC的变频调速实验</t>
  </si>
  <si>
    <t>107019设备状态监测与故障诊断</t>
  </si>
  <si>
    <t>冶金设备状态监测与诊断实验</t>
  </si>
  <si>
    <t>学生自拟拓展性实验</t>
  </si>
  <si>
    <t>主要方向为：
(1)材料力学：材料和构件强度及变形的测试，结构受力分析，应力、应变测试方法的研究，复合材料的研制，力学量在工程中的应用等。
(2)电工电子技术实验:PLC;
(3)理论力学：结构动力特性如固有频率、振型的测试、分析；结构动应力、应变的测试及振动在工程中的应用等。
(4)互换性与技术测量:物体尺寸精度检测、物体几何要素形状精度检测、物体几何要素位置精度检测、物体表面结构观察与测量、齿轮加工实验、齿轮各检验参数的测量;
(5)机械设计：力学中不同介质中声速的研究、惯性称实验、多普勒效应、弦振动测定、液体表面张力系数的研究等；热学中导热系数的测量、热泵热电综合实验、温度传感器特性测定等；光学中的光栅衍射与氢原子光谱研究、太阳能电池特性的研究与应用、液晶电光效应实验等，电磁学中磁悬浮实验、巨磁阻效应的研究、模拟GPS卫星定位实验等，近代物理实验中光电效应和普朗克常数的测量、弗兰克—赫兹实验、电子衍射、虚拟仪器在物理实验中的应用等;
(6)本科生科研训练计划（SSRT）、大创计划、创新创业竞赛活动等。</t>
  </si>
  <si>
    <r>
      <t>备注</t>
    </r>
    <r>
      <rPr>
        <sz val="8"/>
        <rFont val="宋体"/>
        <family val="0"/>
      </rPr>
      <t xml:space="preserve">：①实验类型分为验证、设计、综合。② 开出要求分为必做、必选、选做。
    </t>
    </r>
    <r>
      <rPr>
        <sz val="8"/>
        <color indexed="10"/>
        <rFont val="宋体"/>
        <family val="0"/>
      </rPr>
      <t xml:space="preserve">  ③各学期学时分配：2+表示第2学期设置的夏季短学期“2+X”周；
                      4+表示第4学期设置的夏季短学期“2+X”周；
                      6+表示第6学期设置的夏季短学期“2+X”周。</t>
    </r>
    <r>
      <rPr>
        <sz val="8"/>
        <rFont val="宋体"/>
        <family val="0"/>
      </rPr>
      <t>"</t>
    </r>
    <r>
      <rPr>
        <sz val="9"/>
        <rFont val="宋体"/>
        <family val="0"/>
      </rPr>
      <t xml:space="preserve">                     
</t>
    </r>
  </si>
  <si>
    <t>附表6      指导性教学进程安排</t>
  </si>
  <si>
    <t>课程
编码</t>
  </si>
  <si>
    <t>课程名称</t>
  </si>
  <si>
    <t>课程性质</t>
  </si>
  <si>
    <t>备注</t>
  </si>
  <si>
    <t>第1学期</t>
  </si>
  <si>
    <t>第2学期</t>
  </si>
  <si>
    <r>
      <rPr>
        <sz val="9"/>
        <rFont val="宋体"/>
        <family val="0"/>
      </rPr>
      <t>思想道德修养与法律基础</t>
    </r>
  </si>
  <si>
    <r>
      <rPr>
        <sz val="9"/>
        <rFont val="宋体"/>
        <family val="0"/>
      </rPr>
      <t>必修</t>
    </r>
  </si>
  <si>
    <r>
      <rPr>
        <sz val="9"/>
        <rFont val="宋体"/>
        <family val="0"/>
      </rPr>
      <t>中国近现代史纲要</t>
    </r>
  </si>
  <si>
    <r>
      <t>形势与政策</t>
    </r>
    <r>
      <rPr>
        <sz val="9"/>
        <rFont val="Times New Roman"/>
        <family val="1"/>
      </rPr>
      <t>1</t>
    </r>
  </si>
  <si>
    <r>
      <t>大学英语</t>
    </r>
    <r>
      <rPr>
        <sz val="9"/>
        <rFont val="Times New Roman"/>
        <family val="1"/>
      </rPr>
      <t>2</t>
    </r>
  </si>
  <si>
    <r>
      <t>大学英语</t>
    </r>
    <r>
      <rPr>
        <sz val="9"/>
        <rFont val="Times New Roman"/>
        <family val="1"/>
      </rPr>
      <t>1</t>
    </r>
  </si>
  <si>
    <r>
      <t>大学体育</t>
    </r>
    <r>
      <rPr>
        <sz val="9"/>
        <rFont val="Times New Roman"/>
        <family val="1"/>
      </rPr>
      <t>2</t>
    </r>
  </si>
  <si>
    <r>
      <t>大学体育</t>
    </r>
    <r>
      <rPr>
        <sz val="9"/>
        <rFont val="Times New Roman"/>
        <family val="1"/>
      </rPr>
      <t>1</t>
    </r>
  </si>
  <si>
    <t>机械制图I</t>
  </si>
  <si>
    <t>第2+学期 夏季短学期</t>
  </si>
  <si>
    <t>第3学期</t>
  </si>
  <si>
    <t>第4学期</t>
  </si>
  <si>
    <r>
      <t>形势与政策</t>
    </r>
    <r>
      <rPr>
        <sz val="9"/>
        <rFont val="Times New Roman"/>
        <family val="1"/>
      </rPr>
      <t>2</t>
    </r>
  </si>
  <si>
    <r>
      <t>大学英语</t>
    </r>
    <r>
      <rPr>
        <sz val="9"/>
        <rFont val="Times New Roman"/>
        <family val="1"/>
      </rPr>
      <t>4/</t>
    </r>
    <r>
      <rPr>
        <sz val="9"/>
        <rFont val="宋体"/>
        <family val="0"/>
      </rPr>
      <t>大学英语拓展课</t>
    </r>
    <r>
      <rPr>
        <sz val="9"/>
        <rFont val="Times New Roman"/>
        <family val="1"/>
      </rPr>
      <t>2</t>
    </r>
  </si>
  <si>
    <r>
      <t>大学英语</t>
    </r>
    <r>
      <rPr>
        <sz val="9"/>
        <rFont val="Times New Roman"/>
        <family val="1"/>
      </rPr>
      <t>3/</t>
    </r>
    <r>
      <rPr>
        <sz val="9"/>
        <rFont val="宋体"/>
        <family val="0"/>
      </rPr>
      <t>大学英语拓展课</t>
    </r>
    <r>
      <rPr>
        <sz val="9"/>
        <rFont val="Times New Roman"/>
        <family val="1"/>
      </rPr>
      <t>1</t>
    </r>
  </si>
  <si>
    <r>
      <t>大学体育</t>
    </r>
    <r>
      <rPr>
        <sz val="9"/>
        <rFont val="Times New Roman"/>
        <family val="1"/>
      </rPr>
      <t>4</t>
    </r>
  </si>
  <si>
    <r>
      <t>大学体育</t>
    </r>
    <r>
      <rPr>
        <sz val="9"/>
        <rFont val="Times New Roman"/>
        <family val="1"/>
      </rPr>
      <t>3</t>
    </r>
  </si>
  <si>
    <t>金工实习</t>
  </si>
  <si>
    <t>第4+学期 夏季短学期</t>
  </si>
  <si>
    <t>第5学期</t>
  </si>
  <si>
    <t>第6学期</t>
  </si>
  <si>
    <r>
      <t>形势与政策</t>
    </r>
    <r>
      <rPr>
        <sz val="9"/>
        <rFont val="Times New Roman"/>
        <family val="1"/>
      </rPr>
      <t>3</t>
    </r>
  </si>
  <si>
    <r>
      <t>形势与政策</t>
    </r>
    <r>
      <rPr>
        <sz val="9"/>
        <rFont val="Times New Roman"/>
        <family val="1"/>
      </rPr>
      <t>4</t>
    </r>
  </si>
  <si>
    <t>机械工程测试技术</t>
  </si>
  <si>
    <t>工程热力学</t>
  </si>
  <si>
    <t>液压与气压传动</t>
  </si>
  <si>
    <t>机电一体化系统设计</t>
  </si>
  <si>
    <t>工程计算方法</t>
  </si>
  <si>
    <t>机械产品数字化设计</t>
  </si>
  <si>
    <r>
      <rPr>
        <sz val="9"/>
        <rFont val="宋体"/>
        <family val="0"/>
      </rPr>
      <t>数控技术</t>
    </r>
  </si>
  <si>
    <t>第6+学期 夏季短学期</t>
  </si>
  <si>
    <t>机械创新设计综合实践</t>
  </si>
  <si>
    <t>第7学期</t>
  </si>
  <si>
    <t>第8学期</t>
  </si>
  <si>
    <r>
      <rPr>
        <sz val="9"/>
        <rFont val="宋体"/>
        <family val="0"/>
      </rPr>
      <t>先进制造技术概论</t>
    </r>
  </si>
  <si>
    <t>第8+学期 夏季短学期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</si>
</sst>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_ "/>
    <numFmt numFmtId="181" formatCode="0.0_);[Red]\(0.0\)"/>
    <numFmt numFmtId="182" formatCode="0_ "/>
    <numFmt numFmtId="183" formatCode="0.00_ "/>
    <numFmt numFmtId="184" formatCode="0_);[Red]\(0\)"/>
    <numFmt numFmtId="185" formatCode="0.0"/>
    <numFmt numFmtId="186" formatCode="#,##0.0_);[Red]\(#,##0.0\)"/>
  </numFmts>
  <fonts count="66">
    <font>
      <sz val="12"/>
      <name val="宋体"/>
      <family val="0"/>
    </font>
    <font>
      <sz val="11"/>
      <name val="宋体"/>
      <family val="0"/>
    </font>
    <font>
      <sz val="14"/>
      <name val="黑体"/>
      <family val="3"/>
    </font>
    <font>
      <sz val="9"/>
      <name val="黑体"/>
      <family val="3"/>
    </font>
    <font>
      <sz val="9"/>
      <name val="Times New Roman"/>
      <family val="1"/>
    </font>
    <font>
      <sz val="8"/>
      <name val="Times New Roman"/>
      <family val="1"/>
    </font>
    <font>
      <sz val="9"/>
      <name val="宋体"/>
      <family val="0"/>
    </font>
    <font>
      <sz val="10"/>
      <name val="宋体"/>
      <family val="0"/>
    </font>
    <font>
      <sz val="8"/>
      <name val="宋体"/>
      <family val="0"/>
    </font>
    <font>
      <sz val="9"/>
      <color indexed="8"/>
      <name val="宋体"/>
      <family val="0"/>
    </font>
    <font>
      <b/>
      <sz val="20"/>
      <name val="宋体"/>
      <family val="0"/>
    </font>
    <font>
      <sz val="8"/>
      <color indexed="8"/>
      <name val="宋体"/>
      <family val="0"/>
    </font>
    <font>
      <sz val="8"/>
      <color indexed="8"/>
      <name val="Times New Roman"/>
      <family val="1"/>
    </font>
    <font>
      <b/>
      <sz val="8"/>
      <name val="宋体"/>
      <family val="0"/>
    </font>
    <font>
      <sz val="12"/>
      <name val="黑体"/>
      <family val="3"/>
    </font>
    <font>
      <sz val="10.5"/>
      <name val="Times New Roman"/>
      <family val="1"/>
    </font>
    <font>
      <sz val="12"/>
      <name val="Times New Roman"/>
      <family val="1"/>
    </font>
    <font>
      <b/>
      <sz val="12"/>
      <name val="宋体"/>
      <family val="0"/>
    </font>
    <font>
      <b/>
      <sz val="12"/>
      <name val="Times New Roman"/>
      <family val="1"/>
    </font>
    <font>
      <sz val="10.5"/>
      <name val="宋体"/>
      <family val="0"/>
    </font>
    <font>
      <sz val="10"/>
      <name val="Times New Roman"/>
      <family val="1"/>
    </font>
    <font>
      <b/>
      <sz val="10"/>
      <name val="Times New Roman"/>
      <family val="1"/>
    </font>
    <font>
      <sz val="10"/>
      <name val="黑体"/>
      <family val="3"/>
    </font>
    <font>
      <b/>
      <sz val="10"/>
      <name val="宋体"/>
      <family val="0"/>
    </font>
    <font>
      <sz val="14"/>
      <name val="Times New Roman"/>
      <family val="1"/>
    </font>
    <font>
      <sz val="9"/>
      <color indexed="8"/>
      <name val="Times New Roman"/>
      <family val="1"/>
    </font>
    <font>
      <b/>
      <sz val="9"/>
      <color indexed="8"/>
      <name val="宋体"/>
      <family val="0"/>
    </font>
    <font>
      <b/>
      <sz val="9"/>
      <color indexed="8"/>
      <name val="Times New Roman"/>
      <family val="1"/>
    </font>
    <font>
      <sz val="12"/>
      <color indexed="8"/>
      <name val="Times New Roman"/>
      <family val="1"/>
    </font>
    <font>
      <b/>
      <sz val="8"/>
      <color indexed="8"/>
      <name val="Times New Roman"/>
      <family val="1"/>
    </font>
    <font>
      <b/>
      <sz val="9"/>
      <name val="Times New Roman"/>
      <family val="1"/>
    </font>
    <font>
      <b/>
      <sz val="11"/>
      <color indexed="52"/>
      <name val="宋体"/>
      <family val="0"/>
    </font>
    <font>
      <sz val="11"/>
      <color indexed="8"/>
      <name val="宋体"/>
      <family val="0"/>
    </font>
    <font>
      <sz val="11"/>
      <color indexed="52"/>
      <name val="宋体"/>
      <family val="0"/>
    </font>
    <font>
      <b/>
      <sz val="11"/>
      <color indexed="63"/>
      <name val="宋体"/>
      <family val="0"/>
    </font>
    <font>
      <sz val="11"/>
      <color indexed="9"/>
      <name val="宋体"/>
      <family val="0"/>
    </font>
    <font>
      <sz val="11"/>
      <color indexed="17"/>
      <name val="宋体"/>
      <family val="0"/>
    </font>
    <font>
      <b/>
      <sz val="11"/>
      <color indexed="8"/>
      <name val="宋体"/>
      <family val="0"/>
    </font>
    <font>
      <sz val="11"/>
      <color indexed="62"/>
      <name val="宋体"/>
      <family val="0"/>
    </font>
    <font>
      <sz val="11"/>
      <color indexed="60"/>
      <name val="宋体"/>
      <family val="0"/>
    </font>
    <font>
      <sz val="11"/>
      <color indexed="20"/>
      <name val="宋体"/>
      <family val="0"/>
    </font>
    <font>
      <b/>
      <sz val="13"/>
      <color indexed="62"/>
      <name val="宋体"/>
      <family val="0"/>
    </font>
    <font>
      <u val="single"/>
      <sz val="12"/>
      <color indexed="12"/>
      <name val="宋体"/>
      <family val="0"/>
    </font>
    <font>
      <b/>
      <sz val="15"/>
      <color indexed="62"/>
      <name val="宋体"/>
      <family val="0"/>
    </font>
    <font>
      <u val="single"/>
      <sz val="12"/>
      <color indexed="36"/>
      <name val="宋体"/>
      <family val="0"/>
    </font>
    <font>
      <b/>
      <sz val="11"/>
      <color indexed="62"/>
      <name val="宋体"/>
      <family val="0"/>
    </font>
    <font>
      <b/>
      <sz val="18"/>
      <color indexed="62"/>
      <name val="宋体"/>
      <family val="0"/>
    </font>
    <font>
      <sz val="11"/>
      <color indexed="10"/>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8"/>
      <color indexed="10"/>
      <name val="宋体"/>
      <family val="0"/>
    </font>
    <font>
      <sz val="10"/>
      <color indexed="10"/>
      <name val="Times New Roman"/>
      <family val="1"/>
    </font>
    <font>
      <sz val="10"/>
      <color indexed="10"/>
      <name val="宋体"/>
      <family val="0"/>
    </font>
    <font>
      <b/>
      <sz val="9"/>
      <name val="宋体"/>
      <family val="0"/>
    </font>
    <font>
      <sz val="11"/>
      <color indexed="8"/>
      <name val="黑体"/>
      <family val="3"/>
    </font>
    <font>
      <sz val="9"/>
      <color theme="1"/>
      <name val="Times New Roman"/>
      <family val="1"/>
    </font>
    <font>
      <sz val="9"/>
      <color theme="1"/>
      <name val="宋体"/>
      <family val="0"/>
    </font>
    <font>
      <b/>
      <sz val="9"/>
      <color theme="1"/>
      <name val="宋体"/>
      <family val="0"/>
    </font>
    <font>
      <b/>
      <sz val="9"/>
      <color theme="1"/>
      <name val="Times New Roman"/>
      <family val="1"/>
    </font>
    <font>
      <sz val="12"/>
      <color theme="1"/>
      <name val="Times New Roman"/>
      <family val="1"/>
    </font>
    <font>
      <sz val="8"/>
      <color theme="1"/>
      <name val="Times New Roman"/>
      <family val="1"/>
    </font>
    <font>
      <b/>
      <sz val="8"/>
      <color theme="1"/>
      <name val="Times New Roman"/>
      <family val="1"/>
    </font>
  </fonts>
  <fills count="2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style="thin"/>
      <bottom style="thin"/>
    </border>
    <border>
      <left>
        <color indexed="63"/>
      </left>
      <right style="thin"/>
      <top>
        <color indexed="63"/>
      </top>
      <bottom>
        <color indexed="63"/>
      </bottom>
    </border>
    <border>
      <left style="thin">
        <color rgb="FF000000"/>
      </left>
      <right style="thin">
        <color rgb="FF000000"/>
      </right>
      <top style="thin"/>
      <bottom style="thin"/>
    </border>
    <border>
      <left style="thin">
        <color rgb="FF000000"/>
      </left>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color indexed="63"/>
      </left>
      <right>
        <color indexed="63"/>
      </right>
      <top>
        <color indexed="63"/>
      </top>
      <bottom style="thin">
        <color indexed="8"/>
      </bottom>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8" fillId="4"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5" borderId="0" applyNumberFormat="0" applyBorder="0" applyAlignment="0" applyProtection="0"/>
    <xf numFmtId="0" fontId="31" fillId="6" borderId="1" applyNumberFormat="0" applyAlignment="0" applyProtection="0"/>
    <xf numFmtId="0" fontId="40" fillId="7" borderId="0" applyNumberFormat="0" applyBorder="0" applyAlignment="0" applyProtection="0"/>
    <xf numFmtId="176" fontId="0" fillId="0" borderId="0" applyFont="0" applyFill="0" applyBorder="0" applyAlignment="0" applyProtection="0"/>
    <xf numFmtId="0" fontId="35" fillId="5"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8" borderId="2" applyNumberFormat="0" applyFont="0" applyAlignment="0" applyProtection="0"/>
    <xf numFmtId="0" fontId="35" fillId="9"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43" fillId="0" borderId="3" applyNumberFormat="0" applyFill="0" applyAlignment="0" applyProtection="0"/>
    <xf numFmtId="0" fontId="41" fillId="0" borderId="4" applyNumberFormat="0" applyFill="0" applyAlignment="0" applyProtection="0"/>
    <xf numFmtId="0" fontId="35" fillId="10" borderId="0" applyNumberFormat="0" applyBorder="0" applyAlignment="0" applyProtection="0"/>
    <xf numFmtId="0" fontId="45" fillId="0" borderId="5" applyNumberFormat="0" applyFill="0" applyAlignment="0" applyProtection="0"/>
    <xf numFmtId="0" fontId="35" fillId="11" borderId="0" applyNumberFormat="0" applyBorder="0" applyAlignment="0" applyProtection="0"/>
    <xf numFmtId="0" fontId="34" fillId="12" borderId="6" applyNumberFormat="0" applyAlignment="0" applyProtection="0"/>
    <xf numFmtId="0" fontId="31" fillId="12" borderId="1" applyNumberFormat="0" applyAlignment="0" applyProtection="0"/>
    <xf numFmtId="0" fontId="48" fillId="13" borderId="7" applyNumberFormat="0" applyAlignment="0" applyProtection="0"/>
    <xf numFmtId="0" fontId="32" fillId="14" borderId="0" applyNumberFormat="0" applyBorder="0" applyAlignment="0" applyProtection="0"/>
    <xf numFmtId="0" fontId="32" fillId="4" borderId="0" applyNumberFormat="0" applyBorder="0" applyAlignment="0" applyProtection="0"/>
    <xf numFmtId="0" fontId="35" fillId="15" borderId="0" applyNumberFormat="0" applyBorder="0" applyAlignment="0" applyProtection="0"/>
    <xf numFmtId="0" fontId="33" fillId="0" borderId="8" applyNumberFormat="0" applyFill="0" applyAlignment="0" applyProtection="0"/>
    <xf numFmtId="0" fontId="32" fillId="16" borderId="0" applyNumberFormat="0" applyBorder="0" applyAlignment="0" applyProtection="0"/>
    <xf numFmtId="0" fontId="37" fillId="0" borderId="9" applyNumberFormat="0" applyFill="0" applyAlignment="0" applyProtection="0"/>
    <xf numFmtId="0" fontId="36" fillId="3" borderId="0" applyNumberFormat="0" applyBorder="0" applyAlignment="0" applyProtection="0"/>
    <xf numFmtId="0" fontId="32" fillId="9" borderId="0" applyNumberFormat="0" applyBorder="0" applyAlignment="0" applyProtection="0"/>
    <xf numFmtId="0" fontId="39" fillId="17" borderId="0" applyNumberFormat="0" applyBorder="0" applyAlignment="0" applyProtection="0"/>
    <xf numFmtId="0" fontId="32" fillId="18" borderId="0" applyNumberFormat="0" applyBorder="0" applyAlignment="0" applyProtection="0"/>
    <xf numFmtId="0" fontId="35" fillId="10" borderId="0" applyNumberFormat="0" applyBorder="0" applyAlignment="0" applyProtection="0"/>
    <xf numFmtId="0" fontId="32" fillId="16"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5" fillId="11" borderId="0" applyNumberFormat="0" applyBorder="0" applyAlignment="0" applyProtection="0"/>
    <xf numFmtId="0" fontId="32" fillId="7" borderId="0" applyNumberFormat="0" applyBorder="0" applyAlignment="0" applyProtection="0"/>
    <xf numFmtId="0" fontId="34" fillId="6" borderId="6" applyNumberFormat="0" applyAlignment="0" applyProtection="0"/>
    <xf numFmtId="0" fontId="32" fillId="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5" fillId="10" borderId="0" applyNumberFormat="0" applyBorder="0" applyAlignment="0" applyProtection="0"/>
    <xf numFmtId="0" fontId="32" fillId="16" borderId="0" applyNumberFormat="0" applyBorder="0" applyAlignment="0" applyProtection="0"/>
    <xf numFmtId="0" fontId="35" fillId="10" borderId="0" applyNumberFormat="0" applyBorder="0" applyAlignment="0" applyProtection="0"/>
    <xf numFmtId="0" fontId="35" fillId="21" borderId="0" applyNumberFormat="0" applyBorder="0" applyAlignment="0" applyProtection="0"/>
    <xf numFmtId="0" fontId="32" fillId="4" borderId="0" applyNumberFormat="0" applyBorder="0" applyAlignment="0" applyProtection="0"/>
    <xf numFmtId="0" fontId="39" fillId="17"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2" fillId="7" borderId="0" applyNumberFormat="0" applyBorder="0" applyAlignment="0" applyProtection="0"/>
    <xf numFmtId="0" fontId="32" fillId="3"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4" borderId="0" applyNumberFormat="0" applyBorder="0" applyAlignment="0" applyProtection="0"/>
    <xf numFmtId="0" fontId="40" fillId="7" borderId="0" applyNumberFormat="0" applyBorder="0" applyAlignment="0" applyProtection="0"/>
    <xf numFmtId="0" fontId="32" fillId="5" borderId="0" applyNumberFormat="0" applyBorder="0" applyAlignment="0" applyProtection="0"/>
    <xf numFmtId="0" fontId="35" fillId="24" borderId="0" applyNumberFormat="0" applyBorder="0" applyAlignment="0" applyProtection="0"/>
    <xf numFmtId="0" fontId="35" fillId="9"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23" borderId="0" applyNumberFormat="0" applyBorder="0" applyAlignment="0" applyProtection="0"/>
    <xf numFmtId="0" fontId="50" fillId="0" borderId="10" applyNumberFormat="0" applyFill="0" applyAlignment="0" applyProtection="0"/>
    <xf numFmtId="0" fontId="51" fillId="0" borderId="4"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0" borderId="12" applyNumberFormat="0" applyFill="0" applyAlignment="0" applyProtection="0"/>
    <xf numFmtId="0" fontId="48" fillId="13" borderId="7" applyNumberFormat="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33" fillId="0" borderId="8" applyNumberFormat="0" applyFill="0" applyAlignment="0" applyProtection="0"/>
    <xf numFmtId="0" fontId="35" fillId="25"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21" borderId="0" applyNumberFormat="0" applyBorder="0" applyAlignment="0" applyProtection="0"/>
    <xf numFmtId="0" fontId="38" fillId="4" borderId="1" applyNumberFormat="0" applyAlignment="0" applyProtection="0"/>
    <xf numFmtId="0" fontId="16" fillId="0" borderId="0">
      <alignment/>
      <protection/>
    </xf>
    <xf numFmtId="0" fontId="0" fillId="8" borderId="2" applyNumberFormat="0" applyFont="0" applyAlignment="0" applyProtection="0"/>
  </cellStyleXfs>
  <cellXfs count="420">
    <xf numFmtId="0" fontId="0" fillId="0" borderId="0" xfId="0" applyAlignment="1">
      <alignment vertical="center"/>
    </xf>
    <xf numFmtId="0" fontId="0" fillId="0" borderId="0" xfId="0" applyBorder="1" applyAlignment="1">
      <alignment vertical="center"/>
    </xf>
    <xf numFmtId="0" fontId="2" fillId="0" borderId="0" xfId="96" applyFont="1" applyBorder="1" applyAlignment="1">
      <alignment horizontal="center" vertical="center"/>
      <protection/>
    </xf>
    <xf numFmtId="0" fontId="3" fillId="0" borderId="13" xfId="0"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96" applyFont="1" applyBorder="1" applyAlignment="1">
      <alignment horizontal="center" vertical="center"/>
      <protection/>
    </xf>
    <xf numFmtId="0" fontId="3" fillId="0" borderId="14" xfId="96" applyFont="1" applyBorder="1" applyAlignment="1">
      <alignment horizontal="center" vertical="center"/>
      <protection/>
    </xf>
    <xf numFmtId="0" fontId="3" fillId="0" borderId="17" xfId="96" applyFont="1" applyBorder="1" applyAlignment="1">
      <alignment horizontal="center" vertical="center"/>
      <protection/>
    </xf>
    <xf numFmtId="0" fontId="3" fillId="0" borderId="16" xfId="96" applyFont="1" applyBorder="1" applyAlignment="1">
      <alignment horizontal="center" vertical="center"/>
      <protection/>
    </xf>
    <xf numFmtId="0" fontId="4" fillId="0" borderId="13" xfId="94" applyFont="1" applyFill="1" applyBorder="1" applyAlignment="1">
      <alignment horizontal="center" vertical="center" wrapText="1"/>
      <protection/>
    </xf>
    <xf numFmtId="0" fontId="4" fillId="0" borderId="13" xfId="94" applyFont="1" applyFill="1" applyBorder="1" applyAlignment="1">
      <alignment horizontal="left" vertical="center" wrapText="1"/>
      <protection/>
    </xf>
    <xf numFmtId="18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3" xfId="94" applyFont="1" applyFill="1" applyBorder="1" applyAlignment="1">
      <alignment horizontal="center" vertical="center" wrapText="1"/>
      <protection/>
    </xf>
    <xf numFmtId="0" fontId="6" fillId="0" borderId="13" xfId="94" applyFont="1" applyFill="1" applyBorder="1" applyAlignment="1">
      <alignment horizontal="left" vertical="center" wrapText="1"/>
      <protection/>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80" fontId="6" fillId="0" borderId="13" xfId="0" applyNumberFormat="1" applyFont="1" applyFill="1" applyBorder="1" applyAlignment="1">
      <alignment horizontal="center" vertical="center" wrapText="1"/>
    </xf>
    <xf numFmtId="0" fontId="5" fillId="0" borderId="13" xfId="0" applyFont="1" applyBorder="1" applyAlignment="1">
      <alignment vertical="center"/>
    </xf>
    <xf numFmtId="0" fontId="7" fillId="0" borderId="13" xfId="0" applyFont="1" applyBorder="1" applyAlignment="1">
      <alignment horizontal="justify" vertical="center" wrapText="1"/>
    </xf>
    <xf numFmtId="181"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5" fillId="0" borderId="18" xfId="94" applyFont="1" applyFill="1" applyBorder="1" applyAlignment="1">
      <alignment horizontal="center" vertical="center" wrapText="1"/>
      <protection/>
    </xf>
    <xf numFmtId="0" fontId="8" fillId="0" borderId="13" xfId="0" applyFont="1" applyBorder="1" applyAlignment="1">
      <alignment horizontal="center" vertical="center" wrapText="1"/>
    </xf>
    <xf numFmtId="0" fontId="6" fillId="0" borderId="13" xfId="0" applyFont="1" applyBorder="1" applyAlignment="1">
      <alignment horizontal="justify" vertical="center" wrapText="1"/>
    </xf>
    <xf numFmtId="180" fontId="4"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4" fillId="0" borderId="13" xfId="0" applyNumberFormat="1"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5" fillId="0" borderId="13" xfId="0" applyFont="1" applyBorder="1" applyAlignment="1">
      <alignment horizontal="center" vertical="center"/>
    </xf>
    <xf numFmtId="0" fontId="9" fillId="0" borderId="13" xfId="0" applyFont="1" applyBorder="1" applyAlignment="1">
      <alignment horizontal="justify" vertical="center" wrapText="1"/>
    </xf>
    <xf numFmtId="0" fontId="5" fillId="0" borderId="17" xfId="94" applyFont="1" applyFill="1" applyBorder="1" applyAlignment="1">
      <alignment horizontal="center" vertical="center" wrapText="1"/>
      <protection/>
    </xf>
    <xf numFmtId="0" fontId="6" fillId="0" borderId="17" xfId="94" applyFont="1" applyFill="1" applyBorder="1" applyAlignment="1">
      <alignment horizontal="left" vertical="center" wrapText="1"/>
      <protection/>
    </xf>
    <xf numFmtId="180" fontId="4" fillId="0" borderId="17"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81"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9" fillId="0" borderId="13" xfId="94"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6" fillId="0" borderId="13" xfId="0" applyFont="1" applyBorder="1" applyAlignment="1">
      <alignment vertical="center"/>
    </xf>
    <xf numFmtId="182" fontId="4" fillId="0" borderId="13" xfId="0" applyNumberFormat="1" applyFont="1" applyFill="1" applyBorder="1" applyAlignment="1">
      <alignment horizontal="center" vertical="center" wrapText="1"/>
    </xf>
    <xf numFmtId="181" fontId="5" fillId="0" borderId="13" xfId="94" applyNumberFormat="1" applyFont="1" applyFill="1" applyBorder="1" applyAlignment="1">
      <alignment horizontal="center" vertical="center" wrapText="1"/>
      <protection/>
    </xf>
    <xf numFmtId="0" fontId="8" fillId="0" borderId="13" xfId="94" applyFont="1" applyFill="1" applyBorder="1" applyAlignment="1">
      <alignment horizontal="center" vertical="center" wrapText="1"/>
      <protection/>
    </xf>
    <xf numFmtId="180" fontId="4" fillId="0" borderId="13" xfId="94" applyNumberFormat="1" applyFont="1" applyFill="1" applyBorder="1" applyAlignment="1">
      <alignment horizontal="center" vertical="center" wrapText="1"/>
      <protection/>
    </xf>
    <xf numFmtId="0" fontId="0" fillId="0" borderId="13" xfId="0" applyBorder="1" applyAlignment="1">
      <alignment vertical="center"/>
    </xf>
    <xf numFmtId="0" fontId="5" fillId="0" borderId="13" xfId="0" applyFont="1" applyFill="1" applyBorder="1" applyAlignment="1">
      <alignment vertical="center" wrapText="1"/>
    </xf>
    <xf numFmtId="0" fontId="4" fillId="0" borderId="13" xfId="0" applyFont="1" applyBorder="1" applyAlignment="1">
      <alignment vertical="center" wrapText="1"/>
    </xf>
    <xf numFmtId="0" fontId="6" fillId="0" borderId="13" xfId="0" applyFont="1" applyFill="1" applyBorder="1" applyAlignment="1">
      <alignment vertical="center" wrapText="1"/>
    </xf>
    <xf numFmtId="181" fontId="5"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83" fontId="3" fillId="0" borderId="23" xfId="96" applyNumberFormat="1" applyFont="1" applyBorder="1" applyAlignment="1">
      <alignment horizontal="center" vertical="center"/>
      <protection/>
    </xf>
    <xf numFmtId="0" fontId="6" fillId="0" borderId="16"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8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13" xfId="0" applyFont="1" applyFill="1" applyBorder="1" applyAlignment="1">
      <alignment vertical="center" wrapText="1"/>
    </xf>
    <xf numFmtId="0" fontId="6" fillId="0" borderId="0" xfId="94" applyFont="1" applyFill="1" applyBorder="1" applyAlignment="1">
      <alignment horizontal="left" vertical="center" wrapText="1"/>
      <protection/>
    </xf>
    <xf numFmtId="0" fontId="6" fillId="0" borderId="24" xfId="0" applyFont="1" applyFill="1" applyBorder="1" applyAlignment="1">
      <alignment horizontal="center" vertical="center" wrapText="1"/>
    </xf>
    <xf numFmtId="0" fontId="6" fillId="0" borderId="13" xfId="0" applyFont="1" applyBorder="1" applyAlignment="1">
      <alignment vertical="center"/>
    </xf>
    <xf numFmtId="0" fontId="5" fillId="0" borderId="13" xfId="0" applyFont="1" applyBorder="1" applyAlignment="1">
      <alignment vertical="center" wrapText="1"/>
    </xf>
    <xf numFmtId="0" fontId="6" fillId="0" borderId="13" xfId="0" applyFont="1" applyBorder="1" applyAlignment="1">
      <alignment vertical="center" wrapText="1"/>
    </xf>
    <xf numFmtId="0" fontId="6" fillId="0" borderId="13" xfId="94" applyFont="1" applyFill="1" applyBorder="1" applyAlignment="1">
      <alignment vertical="center" wrapText="1"/>
      <protection/>
    </xf>
    <xf numFmtId="183" fontId="3" fillId="0" borderId="25" xfId="96" applyNumberFormat="1" applyFont="1" applyBorder="1" applyAlignment="1">
      <alignment horizontal="center" vertical="center"/>
      <protection/>
    </xf>
    <xf numFmtId="183" fontId="3" fillId="0" borderId="26" xfId="96" applyNumberFormat="1" applyFont="1" applyBorder="1" applyAlignment="1">
      <alignment horizontal="center" vertical="center"/>
      <protection/>
    </xf>
    <xf numFmtId="0" fontId="10"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Alignment="1">
      <alignment vertical="center" wrapText="1"/>
    </xf>
    <xf numFmtId="0" fontId="2" fillId="0" borderId="0" xfId="0" applyFont="1" applyFill="1" applyAlignment="1">
      <alignment horizontal="center" vertical="center" wrapText="1"/>
    </xf>
    <xf numFmtId="181" fontId="3" fillId="0" borderId="13" xfId="0" applyNumberFormat="1" applyFont="1" applyFill="1" applyBorder="1" applyAlignment="1">
      <alignment horizontal="center" vertical="center" wrapText="1"/>
    </xf>
    <xf numFmtId="184" fontId="3" fillId="0" borderId="13" xfId="0" applyNumberFormat="1" applyFont="1" applyFill="1" applyBorder="1" applyAlignment="1">
      <alignment horizontal="center" vertical="center" wrapText="1"/>
    </xf>
    <xf numFmtId="0" fontId="5" fillId="0" borderId="15" xfId="94" applyFont="1" applyFill="1" applyBorder="1" applyAlignment="1">
      <alignment horizontal="center" vertical="center" wrapText="1"/>
      <protection/>
    </xf>
    <xf numFmtId="181"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184" fontId="8" fillId="0" borderId="15"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0" fillId="0" borderId="17" xfId="0" applyBorder="1" applyAlignment="1">
      <alignment vertical="center"/>
    </xf>
    <xf numFmtId="181" fontId="8" fillId="0" borderId="17"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184" fontId="8" fillId="0" borderId="17" xfId="0" applyNumberFormat="1" applyFont="1" applyFill="1" applyBorder="1" applyAlignment="1">
      <alignment horizontal="center" vertical="center" wrapText="1"/>
    </xf>
    <xf numFmtId="0" fontId="8" fillId="0" borderId="13" xfId="0" applyFont="1" applyFill="1" applyBorder="1" applyAlignment="1">
      <alignment horizontal="left" vertical="center"/>
    </xf>
    <xf numFmtId="0" fontId="0" fillId="0" borderId="19" xfId="0" applyBorder="1" applyAlignment="1">
      <alignment vertical="center"/>
    </xf>
    <xf numFmtId="181" fontId="8" fillId="0" borderId="19"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184" fontId="8" fillId="0" borderId="19" xfId="0" applyNumberFormat="1" applyFont="1" applyFill="1" applyBorder="1" applyAlignment="1">
      <alignment horizontal="center" vertical="center" wrapText="1"/>
    </xf>
    <xf numFmtId="0" fontId="8" fillId="0" borderId="15" xfId="94" applyFont="1" applyFill="1" applyBorder="1" applyAlignment="1">
      <alignment horizontal="center" vertical="center" wrapText="1"/>
      <protection/>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181" fontId="8" fillId="0" borderId="13" xfId="0" applyNumberFormat="1" applyFont="1" applyFill="1" applyBorder="1" applyAlignment="1">
      <alignment horizontal="center" vertical="center" wrapText="1"/>
    </xf>
    <xf numFmtId="184" fontId="8" fillId="0" borderId="13" xfId="0" applyNumberFormat="1" applyFont="1" applyFill="1" applyBorder="1" applyAlignment="1">
      <alignment horizontal="center" vertical="center" wrapText="1"/>
    </xf>
    <xf numFmtId="0" fontId="8" fillId="0" borderId="15" xfId="0" applyFont="1" applyBorder="1" applyAlignment="1">
      <alignment horizontal="left" vertical="center" wrapText="1"/>
    </xf>
    <xf numFmtId="180"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180"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180" fontId="8" fillId="0" borderId="13"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8" fillId="0" borderId="15" xfId="0" applyFont="1" applyBorder="1" applyAlignment="1">
      <alignment vertical="center" wrapText="1"/>
    </xf>
    <xf numFmtId="0" fontId="8" fillId="0" borderId="15" xfId="0" applyFont="1" applyFill="1" applyBorder="1" applyAlignment="1">
      <alignment vertical="center" wrapText="1"/>
    </xf>
    <xf numFmtId="0" fontId="8" fillId="0" borderId="13" xfId="0" applyFont="1" applyFill="1" applyBorder="1" applyAlignment="1">
      <alignment vertical="center" wrapText="1"/>
    </xf>
    <xf numFmtId="0" fontId="8" fillId="0" borderId="17" xfId="94" applyFont="1" applyFill="1" applyBorder="1" applyAlignment="1">
      <alignment horizontal="center" vertical="center" wrapText="1"/>
      <protection/>
    </xf>
    <xf numFmtId="0" fontId="8" fillId="0" borderId="19" xfId="94" applyFont="1" applyFill="1" applyBorder="1" applyAlignment="1">
      <alignment horizontal="center" vertical="center" wrapText="1"/>
      <protection/>
    </xf>
    <xf numFmtId="0" fontId="11" fillId="0" borderId="13" xfId="0" applyFont="1" applyBorder="1" applyAlignment="1">
      <alignment horizontal="left" vertical="center" wrapText="1"/>
    </xf>
    <xf numFmtId="0" fontId="5" fillId="0" borderId="13" xfId="0" applyFont="1" applyBorder="1" applyAlignment="1">
      <alignment horizontal="left" vertical="center" wrapText="1"/>
    </xf>
    <xf numFmtId="185" fontId="5" fillId="0" borderId="13"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185" fontId="5" fillId="0" borderId="15"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185"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185" fontId="5" fillId="0" borderId="19"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185" fontId="5" fillId="0" borderId="17"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9" xfId="0" applyFont="1" applyFill="1" applyBorder="1" applyAlignment="1">
      <alignment horizontal="center" vertical="center" wrapText="1"/>
    </xf>
    <xf numFmtId="184" fontId="5" fillId="0" borderId="13" xfId="0" applyNumberFormat="1" applyFont="1" applyFill="1" applyBorder="1" applyAlignment="1">
      <alignment horizontal="center" vertical="center" wrapText="1"/>
    </xf>
    <xf numFmtId="186" fontId="8" fillId="0" borderId="15" xfId="0" applyNumberFormat="1" applyFont="1" applyFill="1" applyBorder="1" applyAlignment="1">
      <alignment horizontal="center" vertical="center" wrapText="1"/>
    </xf>
    <xf numFmtId="186" fontId="8" fillId="0" borderId="17" xfId="0" applyNumberFormat="1" applyFont="1" applyFill="1" applyBorder="1" applyAlignment="1">
      <alignment horizontal="center" vertical="center" wrapText="1"/>
    </xf>
    <xf numFmtId="186" fontId="8" fillId="0" borderId="13" xfId="0" applyNumberFormat="1" applyFont="1" applyFill="1" applyBorder="1" applyAlignment="1">
      <alignment horizontal="center" vertical="center" wrapText="1"/>
    </xf>
    <xf numFmtId="186" fontId="5" fillId="0" borderId="1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186" fontId="8" fillId="0" borderId="19" xfId="0" applyNumberFormat="1" applyFont="1" applyFill="1" applyBorder="1" applyAlignment="1">
      <alignment horizontal="center" vertical="center" wrapText="1"/>
    </xf>
    <xf numFmtId="0" fontId="8" fillId="0" borderId="13" xfId="94" applyNumberFormat="1" applyFont="1" applyFill="1" applyBorder="1" applyAlignment="1">
      <alignment horizontal="center" vertical="center" wrapText="1"/>
      <protection/>
    </xf>
    <xf numFmtId="0" fontId="5" fillId="0" borderId="13" xfId="95" applyNumberFormat="1" applyFont="1" applyFill="1" applyBorder="1" applyAlignment="1">
      <alignment horizontal="center" vertical="center" wrapText="1"/>
      <protection/>
    </xf>
    <xf numFmtId="0" fontId="8" fillId="0" borderId="13" xfId="0" applyFont="1" applyBorder="1" applyAlignment="1">
      <alignment vertical="center"/>
    </xf>
    <xf numFmtId="0" fontId="8" fillId="0" borderId="1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13" xfId="95" applyFont="1" applyFill="1" applyBorder="1" applyAlignment="1">
      <alignment vertical="center" wrapText="1"/>
      <protection/>
    </xf>
    <xf numFmtId="0" fontId="8"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184" fontId="5" fillId="0" borderId="13" xfId="94" applyNumberFormat="1" applyFont="1" applyFill="1" applyBorder="1" applyAlignment="1">
      <alignment horizontal="center" vertical="center" wrapText="1"/>
      <protection/>
    </xf>
    <xf numFmtId="181" fontId="8" fillId="0" borderId="15" xfId="94" applyNumberFormat="1" applyFont="1" applyFill="1" applyBorder="1" applyAlignment="1">
      <alignment horizontal="center" vertical="center" wrapText="1"/>
      <protection/>
    </xf>
    <xf numFmtId="184" fontId="8" fillId="0" borderId="15" xfId="0" applyNumberFormat="1" applyFont="1" applyFill="1" applyBorder="1" applyAlignment="1">
      <alignment horizontal="center" vertical="center" wrapText="1"/>
    </xf>
    <xf numFmtId="181" fontId="8" fillId="0" borderId="15" xfId="0" applyNumberFormat="1" applyFont="1" applyFill="1" applyBorder="1" applyAlignment="1">
      <alignment horizontal="center" vertical="center" wrapText="1"/>
    </xf>
    <xf numFmtId="0" fontId="8" fillId="0" borderId="13" xfId="0" applyFont="1" applyBorder="1" applyAlignment="1">
      <alignment horizontal="justify" vertical="center" wrapText="1"/>
    </xf>
    <xf numFmtId="181" fontId="8" fillId="0" borderId="17" xfId="94" applyNumberFormat="1" applyFont="1" applyFill="1" applyBorder="1" applyAlignment="1">
      <alignment horizontal="center" vertical="center" wrapText="1"/>
      <protection/>
    </xf>
    <xf numFmtId="184" fontId="8" fillId="0" borderId="17" xfId="0" applyNumberFormat="1" applyFont="1" applyFill="1" applyBorder="1" applyAlignment="1">
      <alignment horizontal="center" vertical="center" wrapText="1"/>
    </xf>
    <xf numFmtId="181" fontId="8" fillId="0" borderId="17" xfId="0" applyNumberFormat="1" applyFont="1" applyFill="1" applyBorder="1" applyAlignment="1">
      <alignment horizontal="center" vertical="center" wrapText="1"/>
    </xf>
    <xf numFmtId="0" fontId="8" fillId="0" borderId="15" xfId="0" applyFont="1" applyBorder="1" applyAlignment="1">
      <alignment horizontal="justify" vertical="center" wrapText="1"/>
    </xf>
    <xf numFmtId="181" fontId="8" fillId="0" borderId="19" xfId="94" applyNumberFormat="1" applyFont="1" applyFill="1" applyBorder="1" applyAlignment="1">
      <alignment horizontal="center" vertical="center" wrapText="1"/>
      <protection/>
    </xf>
    <xf numFmtId="184" fontId="8" fillId="0" borderId="19" xfId="0" applyNumberFormat="1" applyFont="1" applyFill="1" applyBorder="1" applyAlignment="1">
      <alignment horizontal="center" vertical="center" wrapText="1"/>
    </xf>
    <xf numFmtId="181" fontId="8" fillId="0" borderId="19" xfId="0" applyNumberFormat="1" applyFont="1" applyFill="1" applyBorder="1" applyAlignment="1">
      <alignment horizontal="center" vertical="center" wrapText="1"/>
    </xf>
    <xf numFmtId="0" fontId="8" fillId="0" borderId="13" xfId="95" applyFont="1" applyFill="1" applyBorder="1" applyAlignment="1">
      <alignment horizontal="center" vertical="center" wrapText="1"/>
      <protection/>
    </xf>
    <xf numFmtId="0" fontId="5" fillId="0" borderId="13" xfId="95" applyFont="1" applyFill="1" applyBorder="1" applyAlignment="1">
      <alignment horizontal="center" vertical="center" wrapText="1"/>
      <protection/>
    </xf>
    <xf numFmtId="0" fontId="5" fillId="0" borderId="15" xfId="95" applyFont="1" applyFill="1" applyBorder="1" applyAlignment="1">
      <alignment horizontal="center" vertical="center" wrapText="1"/>
      <protection/>
    </xf>
    <xf numFmtId="0" fontId="5" fillId="0" borderId="17" xfId="95" applyFont="1" applyFill="1" applyBorder="1" applyAlignment="1">
      <alignment horizontal="center" vertical="center" wrapText="1"/>
      <protection/>
    </xf>
    <xf numFmtId="0" fontId="8" fillId="0" borderId="15"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19" xfId="95" applyFont="1" applyFill="1" applyBorder="1" applyAlignment="1">
      <alignment horizontal="center" vertical="center" wrapText="1"/>
      <protection/>
    </xf>
    <xf numFmtId="0" fontId="5" fillId="0" borderId="19" xfId="95" applyFont="1" applyFill="1" applyBorder="1" applyAlignment="1">
      <alignment horizontal="center" vertical="center" wrapText="1"/>
      <protection/>
    </xf>
    <xf numFmtId="179" fontId="5" fillId="0" borderId="15" xfId="19" applyNumberFormat="1" applyFont="1" applyFill="1" applyBorder="1" applyAlignment="1">
      <alignment horizontal="center" vertical="center" wrapText="1"/>
    </xf>
    <xf numFmtId="179" fontId="5" fillId="0" borderId="17" xfId="19" applyNumberFormat="1" applyFont="1" applyFill="1" applyBorder="1" applyAlignment="1">
      <alignment horizontal="center" vertical="center" wrapText="1"/>
    </xf>
    <xf numFmtId="179" fontId="5" fillId="0" borderId="19" xfId="19" applyNumberFormat="1" applyFont="1" applyFill="1" applyBorder="1" applyAlignment="1">
      <alignment horizontal="center" vertical="center" wrapText="1"/>
    </xf>
    <xf numFmtId="181" fontId="5" fillId="0" borderId="15" xfId="0"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181" fontId="5" fillId="0" borderId="17" xfId="0" applyNumberFormat="1" applyFont="1" applyFill="1" applyBorder="1" applyAlignment="1">
      <alignment horizontal="center" vertical="center" wrapText="1"/>
    </xf>
    <xf numFmtId="184" fontId="5" fillId="0" borderId="17" xfId="0" applyNumberFormat="1" applyFont="1" applyFill="1" applyBorder="1" applyAlignment="1">
      <alignment horizontal="center" vertical="center" wrapText="1"/>
    </xf>
    <xf numFmtId="181" fontId="5" fillId="0" borderId="19" xfId="0" applyNumberFormat="1" applyFont="1" applyFill="1" applyBorder="1" applyAlignment="1">
      <alignment horizontal="center" vertical="center" wrapText="1"/>
    </xf>
    <xf numFmtId="184" fontId="5" fillId="0" borderId="19"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84" fontId="4" fillId="0" borderId="15" xfId="0" applyNumberFormat="1" applyFont="1" applyFill="1" applyBorder="1" applyAlignment="1">
      <alignment horizontal="center" vertical="center" wrapText="1"/>
    </xf>
    <xf numFmtId="184" fontId="4" fillId="0" borderId="17" xfId="0" applyNumberFormat="1" applyFont="1" applyFill="1" applyBorder="1" applyAlignment="1">
      <alignment horizontal="center" vertical="center" wrapText="1"/>
    </xf>
    <xf numFmtId="1" fontId="5" fillId="0" borderId="15" xfId="94" applyNumberFormat="1" applyFont="1" applyFill="1" applyBorder="1" applyAlignment="1">
      <alignment horizontal="center" vertical="center" wrapText="1"/>
      <protection/>
    </xf>
    <xf numFmtId="1" fontId="5" fillId="0" borderId="17" xfId="94" applyNumberFormat="1" applyFont="1" applyFill="1" applyBorder="1" applyAlignment="1">
      <alignment horizontal="center" vertical="center" wrapText="1"/>
      <protection/>
    </xf>
    <xf numFmtId="1" fontId="5" fillId="0" borderId="19" xfId="94" applyNumberFormat="1" applyFont="1" applyFill="1" applyBorder="1" applyAlignment="1">
      <alignment horizontal="center" vertical="center" wrapText="1"/>
      <protection/>
    </xf>
    <xf numFmtId="0" fontId="5" fillId="0" borderId="19" xfId="94" applyFont="1" applyFill="1" applyBorder="1" applyAlignment="1">
      <alignment horizontal="center" vertical="center" wrapText="1"/>
      <protection/>
    </xf>
    <xf numFmtId="0" fontId="12" fillId="0" borderId="13" xfId="0" applyFont="1" applyFill="1" applyBorder="1" applyAlignment="1">
      <alignment horizontal="center" vertical="center"/>
    </xf>
    <xf numFmtId="181" fontId="8" fillId="0" borderId="13" xfId="94" applyNumberFormat="1" applyFont="1" applyFill="1" applyBorder="1" applyAlignment="1">
      <alignment horizontal="center" vertical="center" wrapText="1"/>
      <protection/>
    </xf>
    <xf numFmtId="0" fontId="8" fillId="0" borderId="13" xfId="94" applyFont="1" applyFill="1" applyBorder="1" applyAlignment="1">
      <alignment horizontal="left" vertical="center" wrapText="1"/>
      <protection/>
    </xf>
    <xf numFmtId="0" fontId="13" fillId="0" borderId="3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0" xfId="96" applyAlignment="1">
      <alignment vertical="center"/>
      <protection/>
    </xf>
    <xf numFmtId="0" fontId="2" fillId="0" borderId="31" xfId="96" applyFont="1" applyBorder="1" applyAlignment="1">
      <alignment horizontal="center" vertical="center"/>
      <protection/>
    </xf>
    <xf numFmtId="0" fontId="14" fillId="0" borderId="14" xfId="96" applyFont="1" applyBorder="1" applyAlignment="1">
      <alignment horizontal="center" vertical="center" wrapText="1"/>
      <protection/>
    </xf>
    <xf numFmtId="0" fontId="14" fillId="0" borderId="20" xfId="96" applyFont="1" applyBorder="1" applyAlignment="1">
      <alignment horizontal="center" vertical="center" wrapText="1"/>
      <protection/>
    </xf>
    <xf numFmtId="0" fontId="14" fillId="0" borderId="16" xfId="96" applyFont="1" applyBorder="1" applyAlignment="1">
      <alignment horizontal="center" vertical="center" wrapText="1"/>
      <protection/>
    </xf>
    <xf numFmtId="0" fontId="14" fillId="0" borderId="13" xfId="96" applyFont="1" applyBorder="1" applyAlignment="1">
      <alignment horizontal="center" vertical="center" wrapText="1"/>
      <protection/>
    </xf>
    <xf numFmtId="0" fontId="15" fillId="0" borderId="0" xfId="96" applyFont="1" applyAlignment="1">
      <alignment horizontal="justify" vertical="center" wrapText="1"/>
      <protection/>
    </xf>
    <xf numFmtId="0" fontId="0" fillId="0" borderId="15" xfId="96" applyFont="1" applyBorder="1" applyAlignment="1">
      <alignment horizontal="center" vertical="center" wrapText="1"/>
      <protection/>
    </xf>
    <xf numFmtId="0" fontId="0" fillId="0" borderId="13" xfId="96" applyFont="1" applyBorder="1" applyAlignment="1">
      <alignment horizontal="center" vertical="center" wrapText="1"/>
      <protection/>
    </xf>
    <xf numFmtId="0" fontId="16" fillId="0" borderId="13" xfId="96" applyFont="1" applyBorder="1" applyAlignment="1">
      <alignment horizontal="center" vertical="center" wrapText="1"/>
      <protection/>
    </xf>
    <xf numFmtId="180" fontId="16" fillId="0" borderId="13" xfId="96" applyNumberFormat="1" applyFont="1" applyBorder="1" applyAlignment="1">
      <alignment horizontal="center" vertical="center" wrapText="1"/>
      <protection/>
    </xf>
    <xf numFmtId="0" fontId="0" fillId="0" borderId="17" xfId="96" applyFont="1" applyBorder="1" applyAlignment="1">
      <alignment horizontal="center" vertical="center" wrapText="1"/>
      <protection/>
    </xf>
    <xf numFmtId="0" fontId="0" fillId="0" borderId="19" xfId="96" applyFont="1" applyBorder="1" applyAlignment="1">
      <alignment horizontal="center" vertical="center" wrapText="1"/>
      <protection/>
    </xf>
    <xf numFmtId="0" fontId="0" fillId="0" borderId="13" xfId="0" applyFont="1" applyBorder="1" applyAlignment="1">
      <alignment horizontal="center" vertical="center" wrapText="1"/>
    </xf>
    <xf numFmtId="0" fontId="16" fillId="0" borderId="13" xfId="96" applyFont="1" applyBorder="1" applyAlignment="1">
      <alignment horizontal="center" vertical="center"/>
      <protection/>
    </xf>
    <xf numFmtId="180" fontId="16" fillId="0" borderId="13" xfId="96" applyNumberFormat="1" applyFont="1" applyBorder="1" applyAlignment="1">
      <alignment horizontal="center" vertical="center"/>
      <protection/>
    </xf>
    <xf numFmtId="0" fontId="17" fillId="0" borderId="13" xfId="0" applyFont="1" applyBorder="1" applyAlignment="1">
      <alignment horizontal="center" vertical="center" wrapText="1"/>
    </xf>
    <xf numFmtId="0" fontId="0" fillId="0" borderId="14" xfId="96" applyFont="1" applyBorder="1" applyAlignment="1">
      <alignment horizontal="center" vertical="center" wrapText="1"/>
      <protection/>
    </xf>
    <xf numFmtId="0" fontId="0" fillId="0" borderId="20" xfId="96" applyFont="1" applyBorder="1" applyAlignment="1">
      <alignment horizontal="center" vertical="center" wrapText="1"/>
      <protection/>
    </xf>
    <xf numFmtId="0" fontId="0" fillId="0" borderId="16" xfId="96" applyFont="1" applyBorder="1" applyAlignment="1">
      <alignment horizontal="center" vertical="center" wrapText="1"/>
      <protection/>
    </xf>
    <xf numFmtId="180" fontId="18" fillId="0" borderId="14" xfId="96" applyNumberFormat="1" applyFont="1" applyBorder="1" applyAlignment="1">
      <alignment horizontal="center" vertical="center" wrapText="1"/>
      <protection/>
    </xf>
    <xf numFmtId="180" fontId="18" fillId="0" borderId="16" xfId="96" applyNumberFormat="1" applyFont="1" applyBorder="1" applyAlignment="1">
      <alignment horizontal="center" vertical="center" wrapText="1"/>
      <protection/>
    </xf>
    <xf numFmtId="0" fontId="0" fillId="0" borderId="13" xfId="96" applyFont="1" applyBorder="1" applyAlignment="1">
      <alignment horizontal="left" vertical="center" wrapText="1"/>
      <protection/>
    </xf>
    <xf numFmtId="0" fontId="17" fillId="0" borderId="13" xfId="96" applyFont="1" applyBorder="1" applyAlignment="1">
      <alignment horizontal="center" vertical="center" wrapText="1"/>
      <protection/>
    </xf>
    <xf numFmtId="0" fontId="18" fillId="0" borderId="13" xfId="96" applyFont="1" applyBorder="1" applyAlignment="1">
      <alignment horizontal="center" vertical="center" wrapText="1"/>
      <protection/>
    </xf>
    <xf numFmtId="180" fontId="18" fillId="0" borderId="13" xfId="96" applyNumberFormat="1" applyFont="1" applyBorder="1" applyAlignment="1">
      <alignment horizontal="center" vertical="center" wrapText="1"/>
      <protection/>
    </xf>
    <xf numFmtId="0" fontId="0" fillId="0" borderId="14" xfId="96" applyFont="1" applyBorder="1" applyAlignment="1">
      <alignment horizontal="left" vertical="center" wrapText="1"/>
      <protection/>
    </xf>
    <xf numFmtId="0" fontId="0" fillId="0" borderId="20" xfId="96" applyFont="1" applyBorder="1" applyAlignment="1">
      <alignment horizontal="left" vertical="center" wrapText="1"/>
      <protection/>
    </xf>
    <xf numFmtId="0" fontId="0" fillId="0" borderId="16" xfId="96" applyFont="1" applyBorder="1" applyAlignment="1">
      <alignment horizontal="left" vertical="center" wrapText="1"/>
      <protection/>
    </xf>
    <xf numFmtId="0" fontId="19" fillId="0" borderId="0" xfId="96" applyFont="1" applyBorder="1" applyAlignment="1">
      <alignment vertical="center" wrapText="1"/>
      <protection/>
    </xf>
    <xf numFmtId="0" fontId="7" fillId="0" borderId="14"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1" fillId="0" borderId="20" xfId="96" applyFont="1" applyBorder="1" applyAlignment="1">
      <alignment horizontal="left" vertical="center"/>
      <protection/>
    </xf>
    <xf numFmtId="0" fontId="21" fillId="0" borderId="16" xfId="96" applyFont="1" applyBorder="1" applyAlignment="1">
      <alignment horizontal="left" vertical="center"/>
      <protection/>
    </xf>
    <xf numFmtId="0" fontId="0" fillId="0" borderId="0" xfId="96">
      <alignment/>
      <protection/>
    </xf>
    <xf numFmtId="0" fontId="14" fillId="0" borderId="32" xfId="96" applyFont="1" applyBorder="1" applyAlignment="1">
      <alignment horizontal="center" vertical="center" wrapText="1"/>
      <protection/>
    </xf>
    <xf numFmtId="0" fontId="14" fillId="0" borderId="30" xfId="96" applyFont="1" applyBorder="1" applyAlignment="1">
      <alignment horizontal="center" vertical="center" wrapText="1"/>
      <protection/>
    </xf>
    <xf numFmtId="0" fontId="14" fillId="0" borderId="33" xfId="96" applyFont="1" applyBorder="1" applyAlignment="1">
      <alignment horizontal="center" vertical="center" wrapText="1"/>
      <protection/>
    </xf>
    <xf numFmtId="0" fontId="14" fillId="0" borderId="34" xfId="96" applyFont="1" applyBorder="1" applyAlignment="1">
      <alignment horizontal="center" vertical="center" wrapText="1"/>
      <protection/>
    </xf>
    <xf numFmtId="0" fontId="14" fillId="0" borderId="31" xfId="96" applyFont="1" applyBorder="1" applyAlignment="1">
      <alignment horizontal="center" vertical="center" wrapText="1"/>
      <protection/>
    </xf>
    <xf numFmtId="0" fontId="14" fillId="0" borderId="35" xfId="96" applyFont="1" applyBorder="1" applyAlignment="1">
      <alignment horizontal="center" vertical="center" wrapText="1"/>
      <protection/>
    </xf>
    <xf numFmtId="0" fontId="0" fillId="0" borderId="13" xfId="96" applyFont="1" applyBorder="1" applyAlignment="1">
      <alignment horizontal="justify" vertical="center" wrapText="1"/>
      <protection/>
    </xf>
    <xf numFmtId="0" fontId="16" fillId="0" borderId="19" xfId="96" applyFont="1" applyBorder="1" applyAlignment="1">
      <alignment horizontal="center" vertical="center" wrapText="1"/>
      <protection/>
    </xf>
    <xf numFmtId="0" fontId="16" fillId="0" borderId="13" xfId="0" applyFont="1" applyBorder="1" applyAlignment="1">
      <alignment horizontal="center" vertical="center" wrapText="1"/>
    </xf>
    <xf numFmtId="0" fontId="0" fillId="0" borderId="16" xfId="0" applyBorder="1" applyAlignment="1">
      <alignment vertical="center"/>
    </xf>
    <xf numFmtId="0" fontId="0" fillId="0" borderId="14" xfId="96" applyFont="1" applyBorder="1" applyAlignment="1">
      <alignment horizontal="center" vertical="center"/>
      <protection/>
    </xf>
    <xf numFmtId="0" fontId="16" fillId="0" borderId="16" xfId="96" applyFont="1" applyBorder="1" applyAlignment="1">
      <alignment horizontal="center" vertical="center"/>
      <protection/>
    </xf>
    <xf numFmtId="0" fontId="16" fillId="0" borderId="20" xfId="96" applyFont="1" applyBorder="1" applyAlignment="1">
      <alignment horizontal="center" vertical="center" wrapText="1"/>
      <protection/>
    </xf>
    <xf numFmtId="0" fontId="17" fillId="0" borderId="13" xfId="96" applyFont="1" applyBorder="1" applyAlignment="1">
      <alignment horizontal="left" vertical="center" wrapText="1"/>
      <protection/>
    </xf>
    <xf numFmtId="0" fontId="16" fillId="0" borderId="13" xfId="96" applyFont="1" applyBorder="1" applyAlignment="1">
      <alignment horizontal="left" vertical="center" wrapText="1"/>
      <protection/>
    </xf>
    <xf numFmtId="0" fontId="16" fillId="0" borderId="13" xfId="96" applyFont="1" applyBorder="1" applyAlignment="1">
      <alignment horizontal="left" vertical="center"/>
      <protection/>
    </xf>
    <xf numFmtId="0" fontId="14" fillId="0" borderId="13" xfId="96" applyFont="1" applyBorder="1" applyAlignment="1">
      <alignment horizontal="center" vertical="center"/>
      <protection/>
    </xf>
    <xf numFmtId="0" fontId="16" fillId="0" borderId="19" xfId="97" applyFont="1" applyBorder="1" applyAlignment="1">
      <alignment horizontal="center" vertical="center" wrapText="1"/>
      <protection/>
    </xf>
    <xf numFmtId="0" fontId="16" fillId="0" borderId="13" xfId="97" applyFont="1" applyBorder="1" applyAlignment="1">
      <alignment horizontal="center" vertical="center" wrapText="1"/>
      <protection/>
    </xf>
    <xf numFmtId="0" fontId="16" fillId="0" borderId="16" xfId="96" applyFont="1" applyBorder="1" applyAlignment="1">
      <alignment horizontal="center" vertical="center" wrapText="1"/>
      <protection/>
    </xf>
    <xf numFmtId="0" fontId="22" fillId="0" borderId="13" xfId="96" applyFont="1" applyBorder="1" applyAlignment="1">
      <alignment horizontal="center" vertical="center" wrapText="1"/>
      <protection/>
    </xf>
    <xf numFmtId="0" fontId="22" fillId="0" borderId="32" xfId="96" applyFont="1" applyBorder="1" applyAlignment="1">
      <alignment horizontal="center" vertical="center" wrapText="1"/>
      <protection/>
    </xf>
    <xf numFmtId="0" fontId="22" fillId="0" borderId="33" xfId="96" applyFont="1" applyBorder="1" applyAlignment="1">
      <alignment horizontal="center" vertical="center" wrapText="1"/>
      <protection/>
    </xf>
    <xf numFmtId="0" fontId="22" fillId="0" borderId="15" xfId="96" applyFont="1" applyBorder="1" applyAlignment="1">
      <alignment horizontal="center" vertical="center" wrapText="1"/>
      <protection/>
    </xf>
    <xf numFmtId="0" fontId="22" fillId="0" borderId="18" xfId="96" applyFont="1" applyBorder="1" applyAlignment="1">
      <alignment horizontal="center" vertical="center" wrapText="1"/>
      <protection/>
    </xf>
    <xf numFmtId="0" fontId="22" fillId="0" borderId="24" xfId="96" applyFont="1" applyBorder="1" applyAlignment="1">
      <alignment horizontal="center" vertical="center" wrapText="1"/>
      <protection/>
    </xf>
    <xf numFmtId="0" fontId="22" fillId="0" borderId="17" xfId="96" applyFont="1" applyBorder="1" applyAlignment="1">
      <alignment horizontal="center" vertical="center" wrapText="1"/>
      <protection/>
    </xf>
    <xf numFmtId="0" fontId="22" fillId="0" borderId="14" xfId="96" applyFont="1" applyBorder="1" applyAlignment="1">
      <alignment horizontal="center" vertical="center" wrapText="1"/>
      <protection/>
    </xf>
    <xf numFmtId="0" fontId="22" fillId="0" borderId="20" xfId="96" applyFont="1" applyBorder="1" applyAlignment="1">
      <alignment horizontal="center" vertical="center" wrapText="1"/>
      <protection/>
    </xf>
    <xf numFmtId="0" fontId="22" fillId="0" borderId="34" xfId="96" applyFont="1" applyBorder="1" applyAlignment="1">
      <alignment horizontal="center" vertical="center" wrapText="1"/>
      <protection/>
    </xf>
    <xf numFmtId="0" fontId="22" fillId="0" borderId="35" xfId="96" applyFont="1" applyBorder="1" applyAlignment="1">
      <alignment horizontal="center" vertical="center" wrapText="1"/>
      <protection/>
    </xf>
    <xf numFmtId="0" fontId="22" fillId="0" borderId="19" xfId="96" applyFont="1" applyBorder="1" applyAlignment="1">
      <alignment horizontal="center" vertical="center" wrapText="1"/>
      <protection/>
    </xf>
    <xf numFmtId="0" fontId="20" fillId="0" borderId="13" xfId="96" applyFont="1" applyBorder="1" applyAlignment="1">
      <alignment horizontal="center" vertical="center" wrapText="1"/>
      <protection/>
    </xf>
    <xf numFmtId="0" fontId="7" fillId="0" borderId="15" xfId="96" applyFont="1" applyBorder="1" applyAlignment="1">
      <alignment horizontal="center" vertical="center" wrapText="1"/>
      <protection/>
    </xf>
    <xf numFmtId="0" fontId="7" fillId="0" borderId="13" xfId="96" applyFont="1" applyBorder="1" applyAlignment="1">
      <alignment vertical="center"/>
      <protection/>
    </xf>
    <xf numFmtId="0" fontId="20" fillId="0" borderId="13" xfId="96" applyFont="1" applyBorder="1" applyAlignment="1">
      <alignment horizontal="center" vertical="center"/>
      <protection/>
    </xf>
    <xf numFmtId="0" fontId="20" fillId="0" borderId="13" xfId="96" applyNumberFormat="1" applyFont="1" applyBorder="1" applyAlignment="1">
      <alignment horizontal="center" vertical="center"/>
      <protection/>
    </xf>
    <xf numFmtId="0" fontId="21" fillId="0" borderId="13" xfId="96" applyFont="1" applyBorder="1" applyAlignment="1">
      <alignment horizontal="center" vertical="center"/>
      <protection/>
    </xf>
    <xf numFmtId="0" fontId="20" fillId="0" borderId="17" xfId="96" applyFont="1" applyBorder="1" applyAlignment="1">
      <alignment horizontal="center" vertical="center" wrapText="1"/>
      <protection/>
    </xf>
    <xf numFmtId="180" fontId="20" fillId="0" borderId="13" xfId="96" applyNumberFormat="1" applyFont="1" applyBorder="1" applyAlignment="1">
      <alignment horizontal="center" vertical="center"/>
      <protection/>
    </xf>
    <xf numFmtId="183" fontId="20" fillId="0" borderId="13" xfId="96" applyNumberFormat="1" applyFont="1" applyBorder="1" applyAlignment="1">
      <alignment horizontal="center" vertical="center"/>
      <protection/>
    </xf>
    <xf numFmtId="0" fontId="23" fillId="0" borderId="13" xfId="96" applyFont="1" applyBorder="1" applyAlignment="1">
      <alignment horizontal="center" vertical="center" wrapText="1"/>
      <protection/>
    </xf>
    <xf numFmtId="0" fontId="21" fillId="0" borderId="13" xfId="96" applyFont="1" applyBorder="1" applyAlignment="1">
      <alignment horizontal="center" vertical="center" wrapText="1"/>
      <protection/>
    </xf>
    <xf numFmtId="180" fontId="20" fillId="0" borderId="13"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7" fillId="0" borderId="13" xfId="96" applyFont="1" applyBorder="1" applyAlignment="1">
      <alignment horizontal="left" vertical="center" wrapText="1"/>
      <protection/>
    </xf>
    <xf numFmtId="0" fontId="0" fillId="0" borderId="13" xfId="96" applyBorder="1" applyAlignment="1">
      <alignment vertical="center"/>
      <protection/>
    </xf>
    <xf numFmtId="49" fontId="21" fillId="0" borderId="13" xfId="96" applyNumberFormat="1" applyFont="1" applyBorder="1" applyAlignment="1">
      <alignment horizontal="center" vertical="center" wrapText="1"/>
      <protection/>
    </xf>
    <xf numFmtId="0" fontId="23" fillId="0" borderId="30" xfId="96" applyFont="1" applyBorder="1" applyAlignment="1">
      <alignment horizontal="left" vertical="center" wrapText="1"/>
      <protection/>
    </xf>
    <xf numFmtId="0" fontId="22" fillId="0" borderId="16" xfId="96" applyFont="1" applyBorder="1" applyAlignment="1">
      <alignment horizontal="center" vertical="center" wrapText="1"/>
      <protection/>
    </xf>
    <xf numFmtId="183" fontId="0" fillId="0" borderId="13" xfId="96" applyNumberFormat="1" applyBorder="1" applyAlignment="1">
      <alignment vertical="center"/>
      <protection/>
    </xf>
    <xf numFmtId="183" fontId="7" fillId="0" borderId="13" xfId="96" applyNumberFormat="1" applyFont="1" applyBorder="1" applyAlignment="1">
      <alignment vertical="center"/>
      <protection/>
    </xf>
    <xf numFmtId="182" fontId="20" fillId="0" borderId="13" xfId="96" applyNumberFormat="1" applyFont="1" applyBorder="1" applyAlignment="1">
      <alignment horizontal="center" vertical="center"/>
      <protection/>
    </xf>
    <xf numFmtId="0" fontId="20" fillId="0" borderId="15" xfId="96" applyFont="1" applyBorder="1" applyAlignment="1">
      <alignment horizontal="center" vertical="center" wrapText="1"/>
      <protection/>
    </xf>
    <xf numFmtId="0" fontId="7" fillId="0" borderId="13" xfId="96" applyFont="1" applyBorder="1" applyAlignment="1">
      <alignment horizontal="center" vertical="center"/>
      <protection/>
    </xf>
    <xf numFmtId="0" fontId="7" fillId="0" borderId="13" xfId="0" applyFont="1" applyBorder="1" applyAlignment="1">
      <alignment horizontal="center" vertical="center" wrapText="1"/>
    </xf>
    <xf numFmtId="0" fontId="6" fillId="0" borderId="0" xfId="0" applyFont="1" applyFill="1" applyAlignment="1">
      <alignment horizontal="left" vertical="center" wrapText="1"/>
    </xf>
    <xf numFmtId="180" fontId="6" fillId="0" borderId="0" xfId="0" applyNumberFormat="1" applyFont="1" applyFill="1" applyAlignment="1">
      <alignment horizontal="center" vertical="center" wrapText="1"/>
    </xf>
    <xf numFmtId="0" fontId="24" fillId="0" borderId="31" xfId="96" applyFont="1" applyBorder="1" applyAlignment="1">
      <alignment horizontal="center" vertical="center"/>
      <protection/>
    </xf>
    <xf numFmtId="0" fontId="4" fillId="0" borderId="32" xfId="0" applyFont="1" applyFill="1" applyBorder="1" applyAlignment="1">
      <alignment horizontal="center" vertical="center" wrapText="1"/>
    </xf>
    <xf numFmtId="0" fontId="16" fillId="0" borderId="33" xfId="0" applyFont="1" applyBorder="1" applyAlignment="1">
      <alignment vertical="center"/>
    </xf>
    <xf numFmtId="180" fontId="4" fillId="0" borderId="15" xfId="0" applyNumberFormat="1" applyFont="1" applyFill="1" applyBorder="1" applyAlignment="1">
      <alignment horizontal="center" vertical="center" wrapText="1"/>
    </xf>
    <xf numFmtId="0" fontId="16" fillId="0" borderId="18" xfId="0" applyFont="1" applyBorder="1" applyAlignment="1">
      <alignment vertical="center"/>
    </xf>
    <xf numFmtId="0" fontId="16" fillId="0" borderId="24" xfId="0" applyFont="1" applyBorder="1" applyAlignment="1">
      <alignment vertical="center"/>
    </xf>
    <xf numFmtId="0" fontId="16" fillId="0" borderId="17"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6" fillId="0" borderId="19" xfId="0" applyFont="1" applyBorder="1" applyAlignment="1">
      <alignment vertical="center"/>
    </xf>
    <xf numFmtId="180"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94" applyFont="1" applyFill="1" applyBorder="1" applyAlignment="1">
      <alignment horizontal="center" vertical="center" wrapText="1"/>
      <protection/>
    </xf>
    <xf numFmtId="0" fontId="59" fillId="0" borderId="13" xfId="94" applyFont="1" applyFill="1" applyBorder="1" applyAlignment="1">
      <alignment horizontal="center" vertical="center" wrapText="1"/>
      <protection/>
    </xf>
    <xf numFmtId="0" fontId="60" fillId="0" borderId="13" xfId="94" applyFont="1" applyFill="1" applyBorder="1" applyAlignment="1">
      <alignment horizontal="left" vertical="center" wrapText="1"/>
      <protection/>
    </xf>
    <xf numFmtId="180" fontId="59" fillId="0" borderId="13"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180" fontId="60" fillId="0" borderId="13" xfId="0" applyNumberFormat="1"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9" fillId="0" borderId="13" xfId="0" applyFont="1" applyBorder="1" applyAlignment="1">
      <alignment horizontal="center" vertical="center" wrapText="1"/>
    </xf>
    <xf numFmtId="180" fontId="59" fillId="0" borderId="13" xfId="0" applyNumberFormat="1" applyFont="1" applyBorder="1" applyAlignment="1">
      <alignment horizontal="center" vertical="center" wrapText="1"/>
    </xf>
    <xf numFmtId="0" fontId="60" fillId="0" borderId="13" xfId="0" applyFont="1" applyFill="1" applyBorder="1" applyAlignment="1">
      <alignment horizontal="justify" vertical="center" wrapText="1"/>
    </xf>
    <xf numFmtId="184" fontId="59" fillId="0" borderId="13" xfId="0" applyNumberFormat="1" applyFont="1" applyBorder="1" applyAlignment="1">
      <alignment horizontal="center" vertical="center" wrapText="1"/>
    </xf>
    <xf numFmtId="184" fontId="60" fillId="0" borderId="13" xfId="0" applyNumberFormat="1" applyFont="1" applyBorder="1" applyAlignment="1">
      <alignment horizontal="left" vertical="center" wrapText="1"/>
    </xf>
    <xf numFmtId="181" fontId="59" fillId="0" borderId="13" xfId="0" applyNumberFormat="1" applyFont="1" applyBorder="1" applyAlignment="1">
      <alignment horizontal="center" vertical="center" wrapText="1"/>
    </xf>
    <xf numFmtId="0" fontId="61" fillId="0" borderId="14" xfId="94" applyFont="1" applyFill="1" applyBorder="1" applyAlignment="1">
      <alignment horizontal="center" vertical="center" wrapText="1"/>
      <protection/>
    </xf>
    <xf numFmtId="0" fontId="62" fillId="0" borderId="16" xfId="94" applyFont="1" applyFill="1" applyBorder="1" applyAlignment="1">
      <alignment horizontal="center" vertical="center" wrapText="1"/>
      <protection/>
    </xf>
    <xf numFmtId="180" fontId="62" fillId="0" borderId="13" xfId="0" applyNumberFormat="1" applyFont="1" applyFill="1" applyBorder="1" applyAlignment="1">
      <alignment horizontal="center" vertical="center" wrapText="1"/>
    </xf>
    <xf numFmtId="182" fontId="62" fillId="0" borderId="13" xfId="0" applyNumberFormat="1"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3" fillId="0" borderId="16" xfId="0" applyFont="1" applyBorder="1" applyAlignment="1">
      <alignment vertical="center"/>
    </xf>
    <xf numFmtId="184" fontId="62" fillId="0" borderId="19" xfId="0" applyNumberFormat="1" applyFont="1" applyFill="1" applyBorder="1" applyAlignment="1">
      <alignment horizontal="center" vertical="center" wrapText="1"/>
    </xf>
    <xf numFmtId="0" fontId="60" fillId="0" borderId="14" xfId="94" applyFont="1" applyFill="1" applyBorder="1" applyAlignment="1">
      <alignment horizontal="center" vertical="center" wrapText="1"/>
      <protection/>
    </xf>
    <xf numFmtId="0" fontId="59" fillId="0" borderId="20" xfId="94"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0" fontId="59" fillId="0" borderId="0" xfId="0" applyFont="1" applyFill="1" applyAlignment="1">
      <alignment vertical="center" wrapText="1"/>
    </xf>
    <xf numFmtId="0" fontId="60" fillId="0" borderId="13" xfId="0" applyFont="1" applyFill="1" applyBorder="1" applyAlignment="1">
      <alignment vertical="center" wrapText="1"/>
    </xf>
    <xf numFmtId="0" fontId="4" fillId="0" borderId="19" xfId="0" applyFont="1" applyFill="1" applyBorder="1" applyAlignment="1">
      <alignment horizontal="center" vertical="center" wrapText="1"/>
    </xf>
    <xf numFmtId="0" fontId="60" fillId="0" borderId="13" xfId="0" applyFont="1" applyBorder="1" applyAlignment="1">
      <alignment horizontal="justify" vertical="center" wrapText="1"/>
    </xf>
    <xf numFmtId="180" fontId="59" fillId="0" borderId="13" xfId="94" applyNumberFormat="1" applyFont="1" applyFill="1" applyBorder="1" applyAlignment="1">
      <alignment horizontal="center" vertical="center" wrapText="1"/>
      <protection/>
    </xf>
    <xf numFmtId="0" fontId="59" fillId="0" borderId="13" xfId="0" applyFont="1" applyFill="1" applyBorder="1" applyAlignment="1">
      <alignment vertical="center" wrapText="1"/>
    </xf>
    <xf numFmtId="0" fontId="4" fillId="0" borderId="15" xfId="0" applyFont="1" applyFill="1" applyBorder="1" applyAlignment="1">
      <alignment horizontal="center" vertical="center" wrapText="1"/>
    </xf>
    <xf numFmtId="181" fontId="64" fillId="0" borderId="13" xfId="0" applyNumberFormat="1" applyFont="1" applyBorder="1" applyAlignment="1">
      <alignment horizontal="center" vertical="center" wrapText="1"/>
    </xf>
    <xf numFmtId="0" fontId="64" fillId="0" borderId="13" xfId="0" applyFont="1" applyBorder="1" applyAlignment="1">
      <alignment horizontal="center" vertical="center" wrapText="1"/>
    </xf>
    <xf numFmtId="0" fontId="64" fillId="0" borderId="13" xfId="0" applyFont="1" applyFill="1" applyBorder="1" applyAlignment="1">
      <alignment vertical="center" wrapText="1"/>
    </xf>
    <xf numFmtId="180" fontId="62" fillId="0" borderId="19" xfId="0" applyNumberFormat="1" applyFont="1" applyFill="1" applyBorder="1" applyAlignment="1">
      <alignment vertical="center" wrapText="1"/>
    </xf>
    <xf numFmtId="0" fontId="62" fillId="0" borderId="19" xfId="0" applyFont="1" applyFill="1" applyBorder="1" applyAlignment="1">
      <alignment vertical="center" wrapText="1"/>
    </xf>
    <xf numFmtId="0" fontId="64" fillId="0" borderId="13" xfId="0" applyFont="1" applyFill="1" applyBorder="1" applyAlignment="1">
      <alignment horizontal="center" vertical="center" wrapText="1"/>
    </xf>
    <xf numFmtId="0" fontId="59" fillId="0" borderId="0" xfId="0" applyFont="1" applyFill="1" applyAlignment="1">
      <alignment horizontal="center" vertical="center" wrapText="1"/>
    </xf>
    <xf numFmtId="181" fontId="64" fillId="0" borderId="13" xfId="94" applyNumberFormat="1" applyFont="1" applyFill="1" applyBorder="1" applyAlignment="1">
      <alignment horizontal="center" vertical="center" wrapText="1"/>
      <protection/>
    </xf>
    <xf numFmtId="0" fontId="59" fillId="0" borderId="13" xfId="0" applyNumberFormat="1"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0" fillId="0" borderId="13" xfId="94" applyFont="1" applyFill="1" applyBorder="1" applyAlignment="1">
      <alignment vertical="center" wrapText="1"/>
      <protection/>
    </xf>
    <xf numFmtId="180" fontId="59" fillId="0" borderId="0" xfId="0" applyNumberFormat="1" applyFont="1" applyFill="1" applyAlignment="1">
      <alignment horizontal="center" vertical="center" wrapText="1"/>
    </xf>
    <xf numFmtId="0" fontId="60" fillId="0" borderId="13" xfId="0" applyFont="1" applyBorder="1" applyAlignment="1">
      <alignment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6" fillId="0" borderId="20" xfId="0" applyFont="1" applyBorder="1" applyAlignment="1">
      <alignment vertical="center"/>
    </xf>
    <xf numFmtId="0" fontId="16" fillId="0" borderId="16" xfId="0" applyFont="1" applyBorder="1" applyAlignment="1">
      <alignment vertical="center"/>
    </xf>
    <xf numFmtId="0" fontId="60" fillId="0" borderId="0" xfId="0" applyFont="1" applyFill="1" applyAlignment="1">
      <alignment horizontal="center" vertical="center" wrapText="1"/>
    </xf>
    <xf numFmtId="184" fontId="59" fillId="0" borderId="13"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63" fillId="0" borderId="17" xfId="0" applyFont="1" applyBorder="1" applyAlignment="1">
      <alignment vertical="center"/>
    </xf>
    <xf numFmtId="184" fontId="62" fillId="0" borderId="13" xfId="0" applyNumberFormat="1" applyFont="1" applyFill="1" applyBorder="1" applyAlignment="1">
      <alignment horizontal="center" vertical="center" wrapText="1"/>
    </xf>
    <xf numFmtId="184" fontId="62" fillId="0" borderId="14" xfId="0" applyNumberFormat="1" applyFont="1" applyFill="1" applyBorder="1" applyAlignment="1">
      <alignment horizontal="center" vertical="center" wrapText="1"/>
    </xf>
    <xf numFmtId="184" fontId="59" fillId="0" borderId="19" xfId="0" applyNumberFormat="1" applyFont="1" applyFill="1" applyBorder="1" applyAlignment="1">
      <alignment horizontal="center" vertical="center" wrapText="1"/>
    </xf>
    <xf numFmtId="0" fontId="63" fillId="0" borderId="19" xfId="0" applyFont="1" applyBorder="1" applyAlignment="1">
      <alignment vertical="center"/>
    </xf>
    <xf numFmtId="0" fontId="59" fillId="0" borderId="16" xfId="94" applyFont="1" applyFill="1" applyBorder="1" applyAlignment="1">
      <alignment horizontal="center" vertical="center" wrapText="1"/>
      <protection/>
    </xf>
    <xf numFmtId="0" fontId="59" fillId="0" borderId="19" xfId="0" applyFont="1" applyBorder="1" applyAlignment="1">
      <alignment horizontal="center" vertical="center" wrapText="1"/>
    </xf>
    <xf numFmtId="0" fontId="59" fillId="0" borderId="19"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4" fillId="0" borderId="19" xfId="0" applyFont="1" applyBorder="1" applyAlignment="1">
      <alignment horizontal="center" vertical="center" wrapText="1"/>
    </xf>
    <xf numFmtId="184" fontId="65" fillId="0" borderId="19" xfId="0" applyNumberFormat="1" applyFont="1" applyFill="1" applyBorder="1" applyAlignment="1">
      <alignment horizontal="center" vertical="center" wrapText="1"/>
    </xf>
    <xf numFmtId="184" fontId="65" fillId="0" borderId="34" xfId="0" applyNumberFormat="1" applyFont="1" applyFill="1" applyBorder="1" applyAlignment="1">
      <alignment horizontal="center" vertical="center" wrapText="1"/>
    </xf>
    <xf numFmtId="0" fontId="62" fillId="0" borderId="13" xfId="0" applyFont="1" applyFill="1" applyBorder="1" applyAlignment="1">
      <alignment vertical="center" wrapText="1"/>
    </xf>
    <xf numFmtId="0" fontId="64" fillId="0" borderId="14"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64" fillId="0" borderId="14" xfId="0" applyFont="1" applyFill="1" applyBorder="1" applyAlignment="1">
      <alignment vertical="center" wrapText="1"/>
    </xf>
    <xf numFmtId="0" fontId="59" fillId="0" borderId="36" xfId="0" applyFont="1" applyFill="1" applyBorder="1" applyAlignment="1">
      <alignment horizontal="center" vertical="center" wrapText="1"/>
    </xf>
    <xf numFmtId="0" fontId="64" fillId="0" borderId="13" xfId="94" applyFont="1" applyFill="1" applyBorder="1" applyAlignment="1">
      <alignment horizontal="center" vertical="center" wrapText="1"/>
      <protection/>
    </xf>
    <xf numFmtId="0" fontId="64" fillId="0" borderId="14" xfId="0" applyFont="1" applyBorder="1" applyAlignment="1">
      <alignment horizontal="center" vertical="center" wrapText="1"/>
    </xf>
    <xf numFmtId="0" fontId="64" fillId="0" borderId="16" xfId="0" applyFont="1" applyFill="1" applyBorder="1" applyAlignment="1">
      <alignment horizontal="center" vertical="center" wrapText="1"/>
    </xf>
    <xf numFmtId="182" fontId="6" fillId="0" borderId="0" xfId="0" applyNumberFormat="1" applyFont="1" applyFill="1" applyAlignment="1">
      <alignment vertical="center" wrapText="1"/>
    </xf>
    <xf numFmtId="0" fontId="60" fillId="0" borderId="13" xfId="0" applyFont="1" applyFill="1" applyBorder="1" applyAlignment="1">
      <alignment horizontal="left" vertical="center" wrapText="1"/>
    </xf>
    <xf numFmtId="181" fontId="62" fillId="0" borderId="19" xfId="0" applyNumberFormat="1" applyFont="1" applyFill="1" applyBorder="1" applyAlignment="1">
      <alignment vertical="center" wrapText="1"/>
    </xf>
    <xf numFmtId="0" fontId="16" fillId="0" borderId="13" xfId="0" applyFont="1" applyBorder="1" applyAlignment="1">
      <alignment vertical="center"/>
    </xf>
    <xf numFmtId="182" fontId="62" fillId="0" borderId="19" xfId="0" applyNumberFormat="1" applyFont="1" applyFill="1" applyBorder="1" applyAlignment="1">
      <alignment vertical="center" wrapText="1"/>
    </xf>
    <xf numFmtId="0" fontId="60" fillId="0" borderId="0" xfId="0" applyFont="1" applyFill="1" applyAlignment="1">
      <alignment vertical="center" wrapText="1"/>
    </xf>
    <xf numFmtId="181" fontId="64" fillId="0" borderId="13" xfId="0" applyNumberFormat="1" applyFont="1" applyFill="1" applyBorder="1" applyAlignment="1">
      <alignment horizontal="center" vertical="center" wrapText="1"/>
    </xf>
    <xf numFmtId="0" fontId="63" fillId="0" borderId="13" xfId="0" applyFont="1" applyBorder="1" applyAlignment="1">
      <alignment vertical="center"/>
    </xf>
    <xf numFmtId="0" fontId="60" fillId="0" borderId="14" xfId="0" applyFont="1" applyFill="1" applyBorder="1" applyAlignment="1">
      <alignment horizontal="center" vertical="center" wrapText="1"/>
    </xf>
    <xf numFmtId="0" fontId="63" fillId="0" borderId="20" xfId="0" applyFont="1" applyBorder="1" applyAlignment="1">
      <alignment vertical="center"/>
    </xf>
    <xf numFmtId="0" fontId="30" fillId="0" borderId="30" xfId="0" applyFont="1" applyFill="1" applyBorder="1" applyAlignment="1">
      <alignment vertical="center" wrapText="1"/>
    </xf>
    <xf numFmtId="0" fontId="6" fillId="0" borderId="0" xfId="0" applyFont="1" applyFill="1" applyAlignment="1">
      <alignment horizontal="center" vertical="center"/>
    </xf>
    <xf numFmtId="180" fontId="6" fillId="0" borderId="0" xfId="0" applyNumberFormat="1" applyFont="1" applyFill="1" applyAlignment="1">
      <alignment horizontal="center" vertical="center"/>
    </xf>
    <xf numFmtId="0" fontId="62" fillId="0" borderId="34" xfId="0" applyFont="1" applyFill="1" applyBorder="1" applyAlignment="1">
      <alignment vertical="center" wrapText="1"/>
    </xf>
    <xf numFmtId="0" fontId="62" fillId="0" borderId="35" xfId="0" applyFont="1" applyFill="1" applyBorder="1" applyAlignment="1">
      <alignment vertical="center" wrapText="1"/>
    </xf>
    <xf numFmtId="0" fontId="59" fillId="0" borderId="16" xfId="0" applyFont="1" applyFill="1" applyBorder="1" applyAlignment="1">
      <alignment horizontal="center" vertical="center" wrapText="1"/>
    </xf>
    <xf numFmtId="0" fontId="59" fillId="0" borderId="13" xfId="0" applyFont="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left" vertical="center"/>
    </xf>
  </cellXfs>
  <cellStyles count="102">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差_附表3"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差_附表1" xfId="91"/>
    <cellStyle name="差_附表5" xfId="92"/>
    <cellStyle name="常规 2" xfId="93"/>
    <cellStyle name="常规_2000届教学计划" xfId="94"/>
    <cellStyle name="常规_2000届教学计划_附表5" xfId="95"/>
    <cellStyle name="常规_2008版培养方案附表1-4" xfId="96"/>
    <cellStyle name="常规_2008版培养方案附表1-4_附表3" xfId="97"/>
    <cellStyle name="好 2" xfId="98"/>
    <cellStyle name="好_附表1" xfId="99"/>
    <cellStyle name="好_附表3" xfId="100"/>
    <cellStyle name="好_附表5" xfId="101"/>
    <cellStyle name="汇总 2" xfId="102"/>
    <cellStyle name="检查单元格 2" xfId="103"/>
    <cellStyle name="解释性文本 2" xfId="104"/>
    <cellStyle name="警告文本 2" xfId="105"/>
    <cellStyle name="链接单元格 2" xfId="106"/>
    <cellStyle name="强调文字颜色 1 2" xfId="107"/>
    <cellStyle name="强调文字颜色 2 2" xfId="108"/>
    <cellStyle name="强调文字颜色 3 2" xfId="109"/>
    <cellStyle name="强调文字颜色 4 2" xfId="110"/>
    <cellStyle name="强调文字颜色 5 2" xfId="111"/>
    <cellStyle name="强调文字颜色 6 2" xfId="112"/>
    <cellStyle name="输入 2" xfId="113"/>
    <cellStyle name="样式 1" xfId="114"/>
    <cellStyle name="注释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Group 523"/>
        <xdr:cNvGrpSpPr>
          <a:grpSpLocks/>
        </xdr:cNvGrpSpPr>
      </xdr:nvGrpSpPr>
      <xdr:grpSpPr>
        <a:xfrm>
          <a:off x="0" y="447675"/>
          <a:ext cx="3038475" cy="533400"/>
          <a:chOff x="1" y="447674"/>
          <a:chExt cx="3143249" cy="538841"/>
        </a:xfrm>
        <a:solidFill>
          <a:srgbClr val="FFFFFF"/>
        </a:solidFill>
      </xdr:grpSpPr>
      <xdr:sp>
        <xdr:nvSpPr>
          <xdr:cNvPr id="2" name="Line 524"/>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525"/>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526"/>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527"/>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528"/>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187"/>
  <sheetViews>
    <sheetView showZeros="0" workbookViewId="0" topLeftCell="A1">
      <pane ySplit="4" topLeftCell="A41" activePane="bottomLeft" state="frozen"/>
      <selection pane="bottomLeft" activeCell="A1" sqref="A1:W1"/>
    </sheetView>
  </sheetViews>
  <sheetFormatPr defaultColWidth="3.125" defaultRowHeight="14.25"/>
  <cols>
    <col min="1" max="1" width="3.75390625" style="86" customWidth="1"/>
    <col min="2" max="2" width="5.375" style="82" customWidth="1"/>
    <col min="3" max="3" width="5.25390625" style="82" customWidth="1"/>
    <col min="4" max="4" width="17.75390625" style="308" customWidth="1"/>
    <col min="5" max="5" width="3.75390625" style="309" customWidth="1"/>
    <col min="6" max="6" width="4.00390625" style="82" customWidth="1"/>
    <col min="7" max="7" width="3.75390625" style="82" customWidth="1"/>
    <col min="8" max="8" width="3.00390625" style="82" customWidth="1"/>
    <col min="9" max="9" width="2.50390625" style="82" customWidth="1"/>
    <col min="10" max="10" width="3.25390625" style="82" customWidth="1"/>
    <col min="11" max="12" width="3.375" style="82" customWidth="1"/>
    <col min="13" max="13" width="2.75390625" style="82" customWidth="1"/>
    <col min="14" max="14" width="3.375" style="82" customWidth="1"/>
    <col min="15" max="15" width="3.25390625" style="82" customWidth="1"/>
    <col min="16" max="16" width="2.375" style="82" customWidth="1"/>
    <col min="17" max="17" width="3.00390625" style="82" customWidth="1"/>
    <col min="18" max="18" width="2.875" style="82" customWidth="1"/>
    <col min="19" max="19" width="2.375" style="82" customWidth="1"/>
    <col min="20" max="20" width="2.875" style="82" customWidth="1"/>
    <col min="21" max="21" width="2.375" style="82" customWidth="1"/>
    <col min="22" max="22" width="4.375" style="37" customWidth="1"/>
    <col min="23" max="23" width="6.375" style="82" customWidth="1"/>
    <col min="24" max="24" width="3.125" style="86" customWidth="1"/>
    <col min="25" max="25" width="7.50390625" style="86" bestFit="1" customWidth="1"/>
    <col min="26" max="26" width="5.00390625" style="86" bestFit="1" customWidth="1"/>
    <col min="27" max="27" width="4.50390625" style="86" bestFit="1" customWidth="1"/>
    <col min="28" max="16384" width="3.125" style="86" customWidth="1"/>
  </cols>
  <sheetData>
    <row r="1" spans="1:23" s="81" customFormat="1" ht="24.75" customHeight="1">
      <c r="A1" s="217" t="s">
        <v>0</v>
      </c>
      <c r="B1" s="310"/>
      <c r="C1" s="310"/>
      <c r="D1" s="310"/>
      <c r="E1" s="310"/>
      <c r="F1" s="310"/>
      <c r="G1" s="310"/>
      <c r="H1" s="310"/>
      <c r="I1" s="310"/>
      <c r="J1" s="310"/>
      <c r="K1" s="310"/>
      <c r="L1" s="310"/>
      <c r="M1" s="310"/>
      <c r="N1" s="310"/>
      <c r="O1" s="310"/>
      <c r="P1" s="310"/>
      <c r="Q1" s="310"/>
      <c r="R1" s="310"/>
      <c r="S1" s="310"/>
      <c r="T1" s="310"/>
      <c r="U1" s="310"/>
      <c r="V1" s="310"/>
      <c r="W1" s="310"/>
    </row>
    <row r="2" spans="1:23" s="82" customFormat="1" ht="11.25" customHeight="1">
      <c r="A2" s="311" t="s">
        <v>1</v>
      </c>
      <c r="B2" s="312"/>
      <c r="C2" s="202" t="s">
        <v>2</v>
      </c>
      <c r="D2" s="202" t="s">
        <v>3</v>
      </c>
      <c r="E2" s="313" t="s">
        <v>4</v>
      </c>
      <c r="F2" s="202" t="s">
        <v>5</v>
      </c>
      <c r="G2" s="202" t="s">
        <v>6</v>
      </c>
      <c r="H2" s="18" t="s">
        <v>7</v>
      </c>
      <c r="I2" s="365"/>
      <c r="J2" s="366"/>
      <c r="K2" s="18" t="s">
        <v>8</v>
      </c>
      <c r="L2" s="365"/>
      <c r="M2" s="365"/>
      <c r="N2" s="365"/>
      <c r="O2" s="365"/>
      <c r="P2" s="365"/>
      <c r="Q2" s="365"/>
      <c r="R2" s="365"/>
      <c r="S2" s="365"/>
      <c r="T2" s="365"/>
      <c r="U2" s="366"/>
      <c r="V2" s="374" t="s">
        <v>9</v>
      </c>
      <c r="W2" s="374" t="s">
        <v>10</v>
      </c>
    </row>
    <row r="3" spans="1:23" s="82" customFormat="1" ht="12.75" customHeight="1">
      <c r="A3" s="314"/>
      <c r="B3" s="315"/>
      <c r="C3" s="316"/>
      <c r="D3" s="316"/>
      <c r="E3" s="47"/>
      <c r="F3" s="19"/>
      <c r="G3" s="19"/>
      <c r="H3" s="202" t="s">
        <v>11</v>
      </c>
      <c r="I3" s="202" t="s">
        <v>12</v>
      </c>
      <c r="J3" s="202" t="s">
        <v>13</v>
      </c>
      <c r="K3" s="18" t="s">
        <v>14</v>
      </c>
      <c r="L3" s="367"/>
      <c r="M3" s="368"/>
      <c r="N3" s="18" t="s">
        <v>15</v>
      </c>
      <c r="O3" s="367"/>
      <c r="P3" s="368"/>
      <c r="Q3" s="18" t="s">
        <v>16</v>
      </c>
      <c r="R3" s="367"/>
      <c r="S3" s="368"/>
      <c r="T3" s="18" t="s">
        <v>17</v>
      </c>
      <c r="U3" s="368"/>
      <c r="V3" s="375"/>
      <c r="W3" s="375"/>
    </row>
    <row r="4" spans="1:23" s="82" customFormat="1" ht="12">
      <c r="A4" s="317"/>
      <c r="B4" s="318"/>
      <c r="C4" s="319"/>
      <c r="D4" s="319"/>
      <c r="E4" s="320"/>
      <c r="F4" s="321"/>
      <c r="G4" s="321"/>
      <c r="H4" s="321"/>
      <c r="I4" s="321"/>
      <c r="J4" s="321"/>
      <c r="K4" s="17">
        <v>1</v>
      </c>
      <c r="L4" s="17">
        <v>2</v>
      </c>
      <c r="M4" s="326" t="s">
        <v>18</v>
      </c>
      <c r="N4" s="326">
        <v>3</v>
      </c>
      <c r="O4" s="326">
        <v>4</v>
      </c>
      <c r="P4" s="326" t="s">
        <v>19</v>
      </c>
      <c r="Q4" s="326">
        <v>5</v>
      </c>
      <c r="R4" s="326">
        <v>6</v>
      </c>
      <c r="S4" s="326" t="s">
        <v>20</v>
      </c>
      <c r="T4" s="326">
        <v>7</v>
      </c>
      <c r="U4" s="18">
        <v>8</v>
      </c>
      <c r="V4" s="376"/>
      <c r="W4" s="376"/>
    </row>
    <row r="5" spans="1:23" s="82" customFormat="1" ht="15" customHeight="1">
      <c r="A5" s="322" t="s">
        <v>21</v>
      </c>
      <c r="B5" s="322" t="s">
        <v>22</v>
      </c>
      <c r="C5" s="323">
        <v>111001</v>
      </c>
      <c r="D5" s="324" t="s">
        <v>23</v>
      </c>
      <c r="E5" s="325">
        <v>3</v>
      </c>
      <c r="F5" s="326">
        <v>48</v>
      </c>
      <c r="G5" s="326">
        <v>32</v>
      </c>
      <c r="H5" s="326"/>
      <c r="I5" s="326"/>
      <c r="J5" s="326">
        <v>16</v>
      </c>
      <c r="K5" s="358"/>
      <c r="L5" s="326">
        <v>48</v>
      </c>
      <c r="M5" s="326"/>
      <c r="N5" s="326"/>
      <c r="O5" s="326"/>
      <c r="P5" s="326"/>
      <c r="Q5" s="326"/>
      <c r="R5" s="326"/>
      <c r="S5" s="326"/>
      <c r="T5" s="377"/>
      <c r="U5" s="378"/>
      <c r="V5" s="329" t="s">
        <v>24</v>
      </c>
      <c r="W5" s="379" t="s">
        <v>25</v>
      </c>
    </row>
    <row r="6" spans="1:23" s="82" customFormat="1" ht="30" customHeight="1">
      <c r="A6" s="316"/>
      <c r="B6" s="316"/>
      <c r="C6" s="323">
        <v>111002</v>
      </c>
      <c r="D6" s="324" t="s">
        <v>26</v>
      </c>
      <c r="E6" s="325">
        <v>5</v>
      </c>
      <c r="F6" s="326">
        <v>80</v>
      </c>
      <c r="G6" s="326">
        <v>48</v>
      </c>
      <c r="H6" s="326"/>
      <c r="I6" s="326"/>
      <c r="J6" s="326">
        <v>32</v>
      </c>
      <c r="K6" s="326"/>
      <c r="L6" s="326"/>
      <c r="M6" s="326"/>
      <c r="N6" s="358"/>
      <c r="O6" s="326">
        <v>80</v>
      </c>
      <c r="P6" s="326"/>
      <c r="Q6" s="326"/>
      <c r="R6" s="326"/>
      <c r="S6" s="326"/>
      <c r="T6" s="377"/>
      <c r="U6" s="378"/>
      <c r="V6" s="326" t="s">
        <v>24</v>
      </c>
      <c r="W6" s="380"/>
    </row>
    <row r="7" spans="1:23" s="82" customFormat="1" ht="15" customHeight="1">
      <c r="A7" s="316"/>
      <c r="B7" s="316"/>
      <c r="C7" s="323">
        <v>111003</v>
      </c>
      <c r="D7" s="324" t="s">
        <v>27</v>
      </c>
      <c r="E7" s="325">
        <v>3</v>
      </c>
      <c r="F7" s="326">
        <v>48</v>
      </c>
      <c r="G7" s="326">
        <v>32</v>
      </c>
      <c r="H7" s="326"/>
      <c r="I7" s="326"/>
      <c r="J7" s="326">
        <v>16</v>
      </c>
      <c r="K7" s="326"/>
      <c r="L7" s="326"/>
      <c r="M7" s="326"/>
      <c r="N7" s="326">
        <v>48</v>
      </c>
      <c r="O7" s="358"/>
      <c r="P7" s="326"/>
      <c r="Q7" s="326"/>
      <c r="R7" s="326"/>
      <c r="S7" s="326"/>
      <c r="T7" s="377"/>
      <c r="U7" s="378"/>
      <c r="V7" s="326" t="s">
        <v>24</v>
      </c>
      <c r="W7" s="380"/>
    </row>
    <row r="8" spans="1:23" s="82" customFormat="1" ht="15" customHeight="1">
      <c r="A8" s="316"/>
      <c r="B8" s="316"/>
      <c r="C8" s="323">
        <v>111006</v>
      </c>
      <c r="D8" s="324" t="s">
        <v>28</v>
      </c>
      <c r="E8" s="325">
        <v>3</v>
      </c>
      <c r="F8" s="326">
        <v>48</v>
      </c>
      <c r="G8" s="326">
        <v>32</v>
      </c>
      <c r="H8" s="326"/>
      <c r="I8" s="326"/>
      <c r="J8" s="326">
        <v>16</v>
      </c>
      <c r="K8" s="326">
        <v>48</v>
      </c>
      <c r="L8" s="358"/>
      <c r="M8" s="326"/>
      <c r="N8" s="326"/>
      <c r="O8" s="326"/>
      <c r="P8" s="326"/>
      <c r="Q8" s="326"/>
      <c r="R8" s="326"/>
      <c r="S8" s="326"/>
      <c r="T8" s="377"/>
      <c r="U8" s="378"/>
      <c r="V8" s="329" t="s">
        <v>24</v>
      </c>
      <c r="W8" s="380"/>
    </row>
    <row r="9" spans="1:23" s="82" customFormat="1" ht="15" customHeight="1">
      <c r="A9" s="316"/>
      <c r="B9" s="316"/>
      <c r="C9" s="323">
        <v>111240</v>
      </c>
      <c r="D9" s="324" t="s">
        <v>29</v>
      </c>
      <c r="E9" s="325">
        <v>0.5</v>
      </c>
      <c r="F9" s="326">
        <v>8</v>
      </c>
      <c r="G9" s="326">
        <v>8</v>
      </c>
      <c r="H9" s="326"/>
      <c r="I9" s="326"/>
      <c r="J9" s="326"/>
      <c r="K9" s="326">
        <v>8</v>
      </c>
      <c r="L9" s="326"/>
      <c r="M9" s="326"/>
      <c r="N9" s="326"/>
      <c r="O9" s="326"/>
      <c r="P9" s="326"/>
      <c r="Q9" s="326"/>
      <c r="R9" s="326"/>
      <c r="S9" s="326"/>
      <c r="T9" s="377"/>
      <c r="U9" s="378"/>
      <c r="V9" s="329" t="s">
        <v>24</v>
      </c>
      <c r="W9" s="380"/>
    </row>
    <row r="10" spans="1:23" s="82" customFormat="1" ht="15" customHeight="1">
      <c r="A10" s="316"/>
      <c r="B10" s="316"/>
      <c r="C10" s="323">
        <v>111241</v>
      </c>
      <c r="D10" s="324" t="s">
        <v>30</v>
      </c>
      <c r="E10" s="325">
        <v>0.5</v>
      </c>
      <c r="F10" s="326">
        <v>8</v>
      </c>
      <c r="G10" s="326">
        <v>8</v>
      </c>
      <c r="H10" s="326"/>
      <c r="I10" s="326"/>
      <c r="J10" s="326"/>
      <c r="K10" s="326"/>
      <c r="L10" s="326"/>
      <c r="M10" s="326"/>
      <c r="N10" s="326">
        <v>8</v>
      </c>
      <c r="O10" s="326"/>
      <c r="P10" s="326"/>
      <c r="Q10" s="326"/>
      <c r="R10" s="326"/>
      <c r="S10" s="326"/>
      <c r="T10" s="377"/>
      <c r="U10" s="378"/>
      <c r="V10" s="329" t="s">
        <v>24</v>
      </c>
      <c r="W10" s="380"/>
    </row>
    <row r="11" spans="1:23" s="82" customFormat="1" ht="15" customHeight="1">
      <c r="A11" s="316"/>
      <c r="B11" s="316"/>
      <c r="C11" s="323">
        <v>111242</v>
      </c>
      <c r="D11" s="324" t="s">
        <v>31</v>
      </c>
      <c r="E11" s="325">
        <v>0.5</v>
      </c>
      <c r="F11" s="326">
        <v>8</v>
      </c>
      <c r="G11" s="326">
        <v>8</v>
      </c>
      <c r="H11" s="326"/>
      <c r="I11" s="326"/>
      <c r="J11" s="326"/>
      <c r="K11" s="326"/>
      <c r="L11" s="326"/>
      <c r="M11" s="326"/>
      <c r="N11" s="326"/>
      <c r="O11" s="326"/>
      <c r="P11" s="326"/>
      <c r="Q11" s="326">
        <v>8</v>
      </c>
      <c r="R11" s="326"/>
      <c r="S11" s="326"/>
      <c r="T11" s="377"/>
      <c r="U11" s="378"/>
      <c r="V11" s="329" t="s">
        <v>24</v>
      </c>
      <c r="W11" s="380"/>
    </row>
    <row r="12" spans="1:23" s="82" customFormat="1" ht="15" customHeight="1">
      <c r="A12" s="316"/>
      <c r="B12" s="316"/>
      <c r="C12" s="323">
        <v>111243</v>
      </c>
      <c r="D12" s="324" t="s">
        <v>32</v>
      </c>
      <c r="E12" s="325">
        <v>0.5</v>
      </c>
      <c r="F12" s="326">
        <v>8</v>
      </c>
      <c r="G12" s="326">
        <v>8</v>
      </c>
      <c r="H12" s="326"/>
      <c r="I12" s="326"/>
      <c r="J12" s="326"/>
      <c r="K12" s="326"/>
      <c r="L12" s="326"/>
      <c r="M12" s="326"/>
      <c r="N12" s="326"/>
      <c r="O12" s="326"/>
      <c r="P12" s="326"/>
      <c r="Q12" s="326"/>
      <c r="R12" s="326">
        <v>8</v>
      </c>
      <c r="S12" s="326"/>
      <c r="T12" s="377"/>
      <c r="U12" s="378"/>
      <c r="V12" s="329" t="s">
        <v>24</v>
      </c>
      <c r="W12" s="380"/>
    </row>
    <row r="13" spans="1:23" s="82" customFormat="1" ht="15" customHeight="1">
      <c r="A13" s="316"/>
      <c r="B13" s="316"/>
      <c r="C13" s="323">
        <v>112001</v>
      </c>
      <c r="D13" s="324" t="s">
        <v>33</v>
      </c>
      <c r="E13" s="327">
        <v>2.5</v>
      </c>
      <c r="F13" s="328">
        <v>40</v>
      </c>
      <c r="G13" s="328">
        <v>40</v>
      </c>
      <c r="H13" s="329"/>
      <c r="I13" s="329"/>
      <c r="J13" s="326"/>
      <c r="K13" s="326">
        <v>40</v>
      </c>
      <c r="L13" s="326"/>
      <c r="M13" s="326"/>
      <c r="N13" s="326"/>
      <c r="O13" s="326"/>
      <c r="P13" s="326"/>
      <c r="Q13" s="326"/>
      <c r="R13" s="326"/>
      <c r="S13" s="326"/>
      <c r="T13" s="377"/>
      <c r="U13" s="378"/>
      <c r="V13" s="329" t="s">
        <v>24</v>
      </c>
      <c r="W13" s="380"/>
    </row>
    <row r="14" spans="1:23" s="82" customFormat="1" ht="15" customHeight="1">
      <c r="A14" s="316"/>
      <c r="B14" s="316"/>
      <c r="C14" s="323">
        <v>112002</v>
      </c>
      <c r="D14" s="324" t="s">
        <v>34</v>
      </c>
      <c r="E14" s="327">
        <v>2.5</v>
      </c>
      <c r="F14" s="328">
        <v>40</v>
      </c>
      <c r="G14" s="328">
        <v>40</v>
      </c>
      <c r="H14" s="329"/>
      <c r="I14" s="329"/>
      <c r="J14" s="326"/>
      <c r="K14" s="326"/>
      <c r="L14" s="326">
        <v>40</v>
      </c>
      <c r="M14" s="326"/>
      <c r="N14" s="326"/>
      <c r="O14" s="326"/>
      <c r="P14" s="326"/>
      <c r="Q14" s="326"/>
      <c r="R14" s="326"/>
      <c r="S14" s="326"/>
      <c r="T14" s="377"/>
      <c r="U14" s="378"/>
      <c r="V14" s="329" t="s">
        <v>24</v>
      </c>
      <c r="W14" s="380"/>
    </row>
    <row r="15" spans="1:23" s="82" customFormat="1" ht="24" customHeight="1">
      <c r="A15" s="316"/>
      <c r="B15" s="316"/>
      <c r="C15" s="323">
        <v>112003</v>
      </c>
      <c r="D15" s="324" t="s">
        <v>35</v>
      </c>
      <c r="E15" s="330">
        <v>2</v>
      </c>
      <c r="F15" s="329">
        <v>32</v>
      </c>
      <c r="G15" s="329">
        <v>32</v>
      </c>
      <c r="H15" s="329"/>
      <c r="I15" s="329"/>
      <c r="J15" s="326"/>
      <c r="K15" s="326"/>
      <c r="L15" s="326"/>
      <c r="M15" s="326"/>
      <c r="N15" s="326">
        <v>32</v>
      </c>
      <c r="O15" s="326"/>
      <c r="P15" s="326"/>
      <c r="Q15" s="326"/>
      <c r="R15" s="326"/>
      <c r="S15" s="326"/>
      <c r="T15" s="377"/>
      <c r="U15" s="378"/>
      <c r="V15" s="329" t="s">
        <v>24</v>
      </c>
      <c r="W15" s="380"/>
    </row>
    <row r="16" spans="1:23" s="82" customFormat="1" ht="24" customHeight="1">
      <c r="A16" s="316"/>
      <c r="B16" s="316"/>
      <c r="C16" s="323">
        <v>112004</v>
      </c>
      <c r="D16" s="324" t="s">
        <v>36</v>
      </c>
      <c r="E16" s="330">
        <v>2</v>
      </c>
      <c r="F16" s="329">
        <v>32</v>
      </c>
      <c r="G16" s="329">
        <v>32</v>
      </c>
      <c r="H16" s="329"/>
      <c r="I16" s="329"/>
      <c r="J16" s="326"/>
      <c r="K16" s="326"/>
      <c r="L16" s="326"/>
      <c r="M16" s="326"/>
      <c r="N16" s="326"/>
      <c r="O16" s="326">
        <v>32</v>
      </c>
      <c r="P16" s="326"/>
      <c r="Q16" s="326"/>
      <c r="R16" s="326"/>
      <c r="S16" s="326"/>
      <c r="T16" s="377"/>
      <c r="U16" s="378"/>
      <c r="V16" s="329" t="s">
        <v>24</v>
      </c>
      <c r="W16" s="380"/>
    </row>
    <row r="17" spans="1:23" s="82" customFormat="1" ht="15" customHeight="1">
      <c r="A17" s="316"/>
      <c r="B17" s="316"/>
      <c r="C17" s="323">
        <v>113107</v>
      </c>
      <c r="D17" s="324" t="s">
        <v>37</v>
      </c>
      <c r="E17" s="330">
        <v>1</v>
      </c>
      <c r="F17" s="329">
        <v>36</v>
      </c>
      <c r="G17" s="329">
        <v>32</v>
      </c>
      <c r="H17" s="329"/>
      <c r="I17" s="329"/>
      <c r="J17" s="326">
        <v>4</v>
      </c>
      <c r="K17" s="326">
        <v>36</v>
      </c>
      <c r="L17" s="326"/>
      <c r="M17" s="326"/>
      <c r="N17" s="326"/>
      <c r="O17" s="326"/>
      <c r="P17" s="326"/>
      <c r="Q17" s="326"/>
      <c r="R17" s="326"/>
      <c r="S17" s="326"/>
      <c r="T17" s="377"/>
      <c r="U17" s="378"/>
      <c r="V17" s="329" t="s">
        <v>24</v>
      </c>
      <c r="W17" s="380"/>
    </row>
    <row r="18" spans="1:23" s="82" customFormat="1" ht="15" customHeight="1">
      <c r="A18" s="316"/>
      <c r="B18" s="316"/>
      <c r="C18" s="323">
        <v>113108</v>
      </c>
      <c r="D18" s="324" t="s">
        <v>38</v>
      </c>
      <c r="E18" s="330">
        <v>1</v>
      </c>
      <c r="F18" s="329">
        <v>36</v>
      </c>
      <c r="G18" s="329">
        <v>32</v>
      </c>
      <c r="H18" s="329"/>
      <c r="I18" s="329"/>
      <c r="J18" s="326">
        <v>4</v>
      </c>
      <c r="K18" s="326"/>
      <c r="L18" s="326">
        <v>36</v>
      </c>
      <c r="M18" s="326"/>
      <c r="N18" s="326"/>
      <c r="O18" s="326"/>
      <c r="P18" s="326"/>
      <c r="Q18" s="326"/>
      <c r="R18" s="326"/>
      <c r="S18" s="326"/>
      <c r="T18" s="377"/>
      <c r="U18" s="378"/>
      <c r="V18" s="329" t="s">
        <v>24</v>
      </c>
      <c r="W18" s="380"/>
    </row>
    <row r="19" spans="1:23" s="82" customFormat="1" ht="15" customHeight="1">
      <c r="A19" s="316"/>
      <c r="B19" s="316"/>
      <c r="C19" s="323">
        <v>113109</v>
      </c>
      <c r="D19" s="324" t="s">
        <v>39</v>
      </c>
      <c r="E19" s="330">
        <v>1</v>
      </c>
      <c r="F19" s="329">
        <v>36</v>
      </c>
      <c r="G19" s="329">
        <v>32</v>
      </c>
      <c r="H19" s="329"/>
      <c r="I19" s="329"/>
      <c r="J19" s="326">
        <v>4</v>
      </c>
      <c r="K19" s="326"/>
      <c r="L19" s="326"/>
      <c r="M19" s="326"/>
      <c r="N19" s="326">
        <v>36</v>
      </c>
      <c r="O19" s="326"/>
      <c r="P19" s="326"/>
      <c r="Q19" s="326"/>
      <c r="R19" s="326"/>
      <c r="S19" s="326"/>
      <c r="T19" s="377"/>
      <c r="U19" s="378"/>
      <c r="V19" s="329" t="s">
        <v>24</v>
      </c>
      <c r="W19" s="380"/>
    </row>
    <row r="20" spans="1:23" ht="15" customHeight="1">
      <c r="A20" s="316"/>
      <c r="B20" s="316"/>
      <c r="C20" s="323">
        <v>113110</v>
      </c>
      <c r="D20" s="324" t="s">
        <v>40</v>
      </c>
      <c r="E20" s="330">
        <v>1</v>
      </c>
      <c r="F20" s="326">
        <v>36</v>
      </c>
      <c r="G20" s="326">
        <v>32</v>
      </c>
      <c r="H20" s="326"/>
      <c r="I20" s="326"/>
      <c r="J20" s="326">
        <v>4</v>
      </c>
      <c r="K20" s="326"/>
      <c r="L20" s="326"/>
      <c r="M20" s="326"/>
      <c r="N20" s="326"/>
      <c r="O20" s="326">
        <v>36</v>
      </c>
      <c r="P20" s="326"/>
      <c r="Q20" s="326"/>
      <c r="R20" s="326"/>
      <c r="S20" s="326"/>
      <c r="T20" s="326"/>
      <c r="U20" s="372"/>
      <c r="V20" s="329" t="s">
        <v>24</v>
      </c>
      <c r="W20" s="380"/>
    </row>
    <row r="21" spans="1:23" ht="15" customHeight="1">
      <c r="A21" s="316"/>
      <c r="B21" s="316"/>
      <c r="C21" s="326">
        <v>110380</v>
      </c>
      <c r="D21" s="331" t="s">
        <v>41</v>
      </c>
      <c r="E21" s="327">
        <v>5.5</v>
      </c>
      <c r="F21" s="328">
        <v>88</v>
      </c>
      <c r="G21" s="328">
        <v>88</v>
      </c>
      <c r="H21" s="332"/>
      <c r="I21" s="326"/>
      <c r="J21" s="326"/>
      <c r="K21" s="326">
        <v>88</v>
      </c>
      <c r="L21" s="326"/>
      <c r="M21" s="326"/>
      <c r="N21" s="326"/>
      <c r="O21" s="326"/>
      <c r="P21" s="326"/>
      <c r="Q21" s="326"/>
      <c r="R21" s="326"/>
      <c r="S21" s="326"/>
      <c r="T21" s="381"/>
      <c r="U21" s="382"/>
      <c r="V21" s="329" t="s">
        <v>24</v>
      </c>
      <c r="W21" s="380"/>
    </row>
    <row r="22" spans="1:23" ht="15" customHeight="1">
      <c r="A22" s="316"/>
      <c r="B22" s="316"/>
      <c r="C22" s="326">
        <v>110381</v>
      </c>
      <c r="D22" s="331" t="s">
        <v>42</v>
      </c>
      <c r="E22" s="327">
        <v>5.5</v>
      </c>
      <c r="F22" s="328">
        <v>88</v>
      </c>
      <c r="G22" s="328">
        <v>88</v>
      </c>
      <c r="H22" s="326"/>
      <c r="I22" s="326"/>
      <c r="J22" s="326"/>
      <c r="K22" s="326"/>
      <c r="L22" s="326">
        <v>88</v>
      </c>
      <c r="M22" s="326"/>
      <c r="N22" s="326"/>
      <c r="O22" s="326"/>
      <c r="P22" s="326"/>
      <c r="Q22" s="326"/>
      <c r="R22" s="326"/>
      <c r="S22" s="326"/>
      <c r="T22" s="326"/>
      <c r="U22" s="326"/>
      <c r="V22" s="329" t="s">
        <v>24</v>
      </c>
      <c r="W22" s="380"/>
    </row>
    <row r="23" spans="1:23" ht="15" customHeight="1">
      <c r="A23" s="316"/>
      <c r="B23" s="316"/>
      <c r="C23" s="326">
        <v>110384</v>
      </c>
      <c r="D23" s="331" t="s">
        <v>43</v>
      </c>
      <c r="E23" s="327">
        <v>2.5</v>
      </c>
      <c r="F23" s="328">
        <v>40</v>
      </c>
      <c r="G23" s="328">
        <v>40</v>
      </c>
      <c r="H23" s="326"/>
      <c r="I23" s="326"/>
      <c r="J23" s="326"/>
      <c r="K23" s="326"/>
      <c r="L23" s="326"/>
      <c r="M23" s="326"/>
      <c r="N23" s="326">
        <v>40</v>
      </c>
      <c r="O23" s="326"/>
      <c r="P23" s="326"/>
      <c r="Q23" s="326"/>
      <c r="R23" s="326"/>
      <c r="S23" s="326"/>
      <c r="T23" s="326"/>
      <c r="U23" s="326"/>
      <c r="V23" s="329" t="s">
        <v>24</v>
      </c>
      <c r="W23" s="380"/>
    </row>
    <row r="24" spans="1:23" ht="15" customHeight="1">
      <c r="A24" s="316"/>
      <c r="B24" s="316"/>
      <c r="C24" s="326">
        <v>110386</v>
      </c>
      <c r="D24" s="331" t="s">
        <v>44</v>
      </c>
      <c r="E24" s="327">
        <v>3.5</v>
      </c>
      <c r="F24" s="328">
        <v>56</v>
      </c>
      <c r="G24" s="328">
        <v>56</v>
      </c>
      <c r="H24" s="326"/>
      <c r="I24" s="326"/>
      <c r="J24" s="326"/>
      <c r="K24" s="326"/>
      <c r="L24" s="326"/>
      <c r="M24" s="326"/>
      <c r="N24" s="369"/>
      <c r="O24" s="326">
        <v>56</v>
      </c>
      <c r="P24" s="326"/>
      <c r="Q24" s="326"/>
      <c r="R24" s="326"/>
      <c r="S24" s="326"/>
      <c r="T24" s="326"/>
      <c r="U24" s="326"/>
      <c r="V24" s="329" t="s">
        <v>24</v>
      </c>
      <c r="W24" s="380"/>
    </row>
    <row r="25" spans="1:23" ht="15" customHeight="1">
      <c r="A25" s="316"/>
      <c r="B25" s="316"/>
      <c r="C25" s="326">
        <v>110388</v>
      </c>
      <c r="D25" s="331" t="s">
        <v>45</v>
      </c>
      <c r="E25" s="327">
        <v>3</v>
      </c>
      <c r="F25" s="328">
        <v>48</v>
      </c>
      <c r="G25" s="328">
        <v>48</v>
      </c>
      <c r="H25" s="326"/>
      <c r="I25" s="326"/>
      <c r="J25" s="326"/>
      <c r="K25" s="326"/>
      <c r="L25" s="326">
        <v>48</v>
      </c>
      <c r="M25" s="326"/>
      <c r="N25" s="326"/>
      <c r="O25" s="326"/>
      <c r="P25" s="326"/>
      <c r="Q25" s="326"/>
      <c r="R25" s="326"/>
      <c r="S25" s="326"/>
      <c r="T25" s="326"/>
      <c r="U25" s="326"/>
      <c r="V25" s="329" t="s">
        <v>24</v>
      </c>
      <c r="W25" s="380"/>
    </row>
    <row r="26" spans="1:23" ht="15" customHeight="1">
      <c r="A26" s="316"/>
      <c r="B26" s="316"/>
      <c r="C26" s="326">
        <v>110389</v>
      </c>
      <c r="D26" s="331" t="s">
        <v>46</v>
      </c>
      <c r="E26" s="327">
        <v>3</v>
      </c>
      <c r="F26" s="328">
        <v>48</v>
      </c>
      <c r="G26" s="328">
        <v>48</v>
      </c>
      <c r="H26" s="326"/>
      <c r="I26" s="326"/>
      <c r="J26" s="326"/>
      <c r="K26" s="326"/>
      <c r="L26" s="326"/>
      <c r="M26" s="326"/>
      <c r="N26" s="326">
        <v>48</v>
      </c>
      <c r="O26" s="326"/>
      <c r="P26" s="326"/>
      <c r="Q26" s="326"/>
      <c r="R26" s="326"/>
      <c r="S26" s="326"/>
      <c r="T26" s="326"/>
      <c r="U26" s="326"/>
      <c r="V26" s="329" t="s">
        <v>24</v>
      </c>
      <c r="W26" s="380"/>
    </row>
    <row r="27" spans="1:23" ht="15" customHeight="1">
      <c r="A27" s="316"/>
      <c r="B27" s="316"/>
      <c r="C27" s="326">
        <v>110393</v>
      </c>
      <c r="D27" s="331" t="s">
        <v>47</v>
      </c>
      <c r="E27" s="327">
        <v>5</v>
      </c>
      <c r="F27" s="328">
        <v>80</v>
      </c>
      <c r="G27" s="328">
        <v>80</v>
      </c>
      <c r="H27" s="326"/>
      <c r="I27" s="326"/>
      <c r="J27" s="326"/>
      <c r="K27" s="326"/>
      <c r="L27" s="326"/>
      <c r="M27" s="326"/>
      <c r="N27" s="326">
        <v>80</v>
      </c>
      <c r="O27" s="326"/>
      <c r="P27" s="326"/>
      <c r="Q27" s="326"/>
      <c r="R27" s="326"/>
      <c r="S27" s="326"/>
      <c r="T27" s="326"/>
      <c r="U27" s="372"/>
      <c r="V27" s="329" t="s">
        <v>24</v>
      </c>
      <c r="W27" s="380"/>
    </row>
    <row r="28" spans="1:23" ht="15" customHeight="1">
      <c r="A28" s="316"/>
      <c r="B28" s="316"/>
      <c r="C28" s="326">
        <v>110395</v>
      </c>
      <c r="D28" s="331" t="s">
        <v>48</v>
      </c>
      <c r="E28" s="327">
        <v>5</v>
      </c>
      <c r="F28" s="328">
        <v>80</v>
      </c>
      <c r="G28" s="328">
        <v>70</v>
      </c>
      <c r="H28" s="326">
        <v>10</v>
      </c>
      <c r="I28" s="326"/>
      <c r="J28" s="326"/>
      <c r="K28" s="326"/>
      <c r="L28" s="326"/>
      <c r="M28" s="326"/>
      <c r="N28" s="326"/>
      <c r="O28" s="326">
        <v>80</v>
      </c>
      <c r="P28" s="326"/>
      <c r="Q28" s="326"/>
      <c r="R28" s="326"/>
      <c r="S28" s="326"/>
      <c r="T28" s="326"/>
      <c r="U28" s="372"/>
      <c r="V28" s="329" t="s">
        <v>24</v>
      </c>
      <c r="W28" s="380"/>
    </row>
    <row r="29" spans="1:23" ht="15" customHeight="1">
      <c r="A29" s="316"/>
      <c r="B29" s="316"/>
      <c r="C29" s="323">
        <v>110238</v>
      </c>
      <c r="D29" s="333" t="s">
        <v>49</v>
      </c>
      <c r="E29" s="327">
        <v>3</v>
      </c>
      <c r="F29" s="328">
        <v>48</v>
      </c>
      <c r="G29" s="328">
        <v>44</v>
      </c>
      <c r="H29" s="332"/>
      <c r="I29" s="332"/>
      <c r="J29" s="326">
        <v>4</v>
      </c>
      <c r="K29" s="326">
        <v>48</v>
      </c>
      <c r="L29" s="370"/>
      <c r="M29" s="371"/>
      <c r="N29" s="370"/>
      <c r="O29" s="370"/>
      <c r="P29" s="371"/>
      <c r="Q29" s="370"/>
      <c r="R29" s="370"/>
      <c r="S29" s="326"/>
      <c r="T29" s="381"/>
      <c r="U29" s="382"/>
      <c r="V29" s="329" t="s">
        <v>24</v>
      </c>
      <c r="W29" s="380"/>
    </row>
    <row r="30" spans="1:23" ht="15" customHeight="1">
      <c r="A30" s="316"/>
      <c r="B30" s="316"/>
      <c r="C30" s="323">
        <v>107323</v>
      </c>
      <c r="D30" s="333" t="s">
        <v>50</v>
      </c>
      <c r="E30" s="334">
        <v>0.5</v>
      </c>
      <c r="F30" s="332">
        <v>8</v>
      </c>
      <c r="G30" s="332">
        <v>2</v>
      </c>
      <c r="H30" s="329"/>
      <c r="I30" s="326">
        <v>6</v>
      </c>
      <c r="J30" s="326"/>
      <c r="K30" s="326"/>
      <c r="L30" s="326"/>
      <c r="M30" s="326">
        <v>8</v>
      </c>
      <c r="N30" s="326"/>
      <c r="O30" s="326"/>
      <c r="P30" s="326"/>
      <c r="Q30" s="326"/>
      <c r="R30" s="326"/>
      <c r="S30" s="345"/>
      <c r="T30" s="377"/>
      <c r="U30" s="378"/>
      <c r="V30" s="329" t="s">
        <v>24</v>
      </c>
      <c r="W30" s="380"/>
    </row>
    <row r="31" spans="1:23" ht="15" customHeight="1">
      <c r="A31" s="316"/>
      <c r="B31" s="316"/>
      <c r="C31" s="323">
        <v>115002</v>
      </c>
      <c r="D31" s="333" t="s">
        <v>51</v>
      </c>
      <c r="E31" s="334">
        <v>2</v>
      </c>
      <c r="F31" s="332">
        <v>36</v>
      </c>
      <c r="G31" s="332">
        <v>24</v>
      </c>
      <c r="H31" s="329"/>
      <c r="I31" s="329"/>
      <c r="J31" s="326">
        <v>12</v>
      </c>
      <c r="K31" s="326">
        <v>36</v>
      </c>
      <c r="L31" s="326"/>
      <c r="M31" s="326"/>
      <c r="N31" s="326"/>
      <c r="O31" s="326"/>
      <c r="P31" s="326"/>
      <c r="Q31" s="326"/>
      <c r="R31" s="326"/>
      <c r="S31" s="326"/>
      <c r="T31" s="377"/>
      <c r="U31" s="378"/>
      <c r="V31" s="329" t="s">
        <v>24</v>
      </c>
      <c r="W31" s="380"/>
    </row>
    <row r="32" spans="1:25" ht="15" customHeight="1">
      <c r="A32" s="316"/>
      <c r="B32" s="316"/>
      <c r="C32" s="335" t="s">
        <v>52</v>
      </c>
      <c r="D32" s="336"/>
      <c r="E32" s="337">
        <f aca="true" t="shared" si="0" ref="E32:U32">SUM(E5:E31)</f>
        <v>67.5</v>
      </c>
      <c r="F32" s="338">
        <f t="shared" si="0"/>
        <v>1164</v>
      </c>
      <c r="G32" s="338">
        <f t="shared" si="0"/>
        <v>1036</v>
      </c>
      <c r="H32" s="338">
        <f t="shared" si="0"/>
        <v>10</v>
      </c>
      <c r="I32" s="338">
        <f t="shared" si="0"/>
        <v>6</v>
      </c>
      <c r="J32" s="338">
        <f t="shared" si="0"/>
        <v>112</v>
      </c>
      <c r="K32" s="338">
        <f t="shared" si="0"/>
        <v>304</v>
      </c>
      <c r="L32" s="338">
        <f t="shared" si="0"/>
        <v>260</v>
      </c>
      <c r="M32" s="338">
        <f t="shared" si="0"/>
        <v>8</v>
      </c>
      <c r="N32" s="338">
        <f t="shared" si="0"/>
        <v>292</v>
      </c>
      <c r="O32" s="338">
        <f t="shared" si="0"/>
        <v>284</v>
      </c>
      <c r="P32" s="338">
        <f t="shared" si="0"/>
        <v>0</v>
      </c>
      <c r="Q32" s="338">
        <f t="shared" si="0"/>
        <v>8</v>
      </c>
      <c r="R32" s="338">
        <f t="shared" si="0"/>
        <v>8</v>
      </c>
      <c r="S32" s="338">
        <f t="shared" si="0"/>
        <v>0</v>
      </c>
      <c r="T32" s="338">
        <f t="shared" si="0"/>
        <v>0</v>
      </c>
      <c r="U32" s="338">
        <f t="shared" si="0"/>
        <v>0</v>
      </c>
      <c r="V32" s="377"/>
      <c r="W32" s="380"/>
      <c r="Y32" s="401"/>
    </row>
    <row r="33" spans="1:23" ht="15" customHeight="1">
      <c r="A33" s="316"/>
      <c r="B33" s="316"/>
      <c r="C33" s="323">
        <v>106233</v>
      </c>
      <c r="D33" s="333" t="s">
        <v>53</v>
      </c>
      <c r="E33" s="334">
        <v>2</v>
      </c>
      <c r="F33" s="332">
        <v>32</v>
      </c>
      <c r="G33" s="332">
        <v>24</v>
      </c>
      <c r="H33" s="332"/>
      <c r="I33" s="332">
        <v>8</v>
      </c>
      <c r="J33" s="332"/>
      <c r="K33" s="326">
        <v>32</v>
      </c>
      <c r="L33" s="332"/>
      <c r="M33" s="332"/>
      <c r="N33" s="332"/>
      <c r="O33" s="332"/>
      <c r="P33" s="332"/>
      <c r="Q33" s="332"/>
      <c r="R33" s="332"/>
      <c r="S33" s="332"/>
      <c r="T33" s="332"/>
      <c r="U33" s="332"/>
      <c r="V33" s="332" t="s">
        <v>54</v>
      </c>
      <c r="W33" s="380"/>
    </row>
    <row r="34" spans="1:23" ht="15" customHeight="1">
      <c r="A34" s="316"/>
      <c r="B34" s="316"/>
      <c r="C34" s="326">
        <v>110109</v>
      </c>
      <c r="D34" s="333" t="s">
        <v>55</v>
      </c>
      <c r="E34" s="334">
        <v>2</v>
      </c>
      <c r="F34" s="332">
        <v>32</v>
      </c>
      <c r="G34" s="332">
        <v>32</v>
      </c>
      <c r="H34" s="329"/>
      <c r="I34" s="329"/>
      <c r="J34" s="326"/>
      <c r="K34" s="326">
        <v>32</v>
      </c>
      <c r="L34" s="358"/>
      <c r="M34" s="372"/>
      <c r="N34" s="326"/>
      <c r="O34" s="326"/>
      <c r="P34" s="371"/>
      <c r="Q34" s="326"/>
      <c r="R34" s="326"/>
      <c r="S34" s="326"/>
      <c r="T34" s="377"/>
      <c r="U34" s="378"/>
      <c r="V34" s="332" t="s">
        <v>54</v>
      </c>
      <c r="W34" s="380"/>
    </row>
    <row r="35" spans="1:23" ht="15" customHeight="1">
      <c r="A35" s="316"/>
      <c r="B35" s="316"/>
      <c r="C35" s="323">
        <v>110179</v>
      </c>
      <c r="D35" s="333" t="s">
        <v>56</v>
      </c>
      <c r="E35" s="327">
        <v>2.5</v>
      </c>
      <c r="F35" s="328">
        <v>40</v>
      </c>
      <c r="G35" s="328">
        <v>26</v>
      </c>
      <c r="H35" s="332"/>
      <c r="I35" s="332">
        <v>12</v>
      </c>
      <c r="J35" s="332">
        <v>2</v>
      </c>
      <c r="K35" s="332"/>
      <c r="L35" s="326">
        <v>40</v>
      </c>
      <c r="M35" s="332"/>
      <c r="N35" s="332"/>
      <c r="O35" s="332"/>
      <c r="P35" s="332"/>
      <c r="Q35" s="332"/>
      <c r="R35" s="332"/>
      <c r="S35" s="332"/>
      <c r="T35" s="332"/>
      <c r="U35" s="332"/>
      <c r="V35" s="332" t="s">
        <v>54</v>
      </c>
      <c r="W35" s="380"/>
    </row>
    <row r="36" spans="1:23" ht="15" customHeight="1">
      <c r="A36" s="316"/>
      <c r="B36" s="316"/>
      <c r="C36" s="323">
        <v>110239</v>
      </c>
      <c r="D36" s="333" t="s">
        <v>57</v>
      </c>
      <c r="E36" s="334">
        <v>1.5</v>
      </c>
      <c r="F36" s="332">
        <v>24</v>
      </c>
      <c r="G36" s="332">
        <v>4</v>
      </c>
      <c r="H36" s="332"/>
      <c r="I36" s="332"/>
      <c r="J36" s="332">
        <v>20</v>
      </c>
      <c r="K36" s="332"/>
      <c r="L36" s="326">
        <v>24</v>
      </c>
      <c r="M36" s="332"/>
      <c r="N36" s="332"/>
      <c r="O36" s="332"/>
      <c r="P36" s="332"/>
      <c r="Q36" s="332"/>
      <c r="R36" s="332"/>
      <c r="S36" s="332"/>
      <c r="T36" s="332"/>
      <c r="U36" s="332"/>
      <c r="V36" s="332" t="s">
        <v>54</v>
      </c>
      <c r="W36" s="380"/>
    </row>
    <row r="37" spans="1:23" ht="15" customHeight="1">
      <c r="A37" s="316"/>
      <c r="B37" s="316"/>
      <c r="C37" s="323">
        <v>107109</v>
      </c>
      <c r="D37" s="333" t="s">
        <v>58</v>
      </c>
      <c r="E37" s="334">
        <v>2.5</v>
      </c>
      <c r="F37" s="332">
        <v>40</v>
      </c>
      <c r="G37" s="332">
        <v>28</v>
      </c>
      <c r="H37" s="332"/>
      <c r="I37" s="332">
        <v>12</v>
      </c>
      <c r="J37" s="332"/>
      <c r="K37" s="326"/>
      <c r="L37" s="326">
        <v>40</v>
      </c>
      <c r="M37" s="332"/>
      <c r="N37" s="332"/>
      <c r="O37" s="332"/>
      <c r="P37" s="332"/>
      <c r="Q37" s="332"/>
      <c r="R37" s="332"/>
      <c r="S37" s="332"/>
      <c r="T37" s="332"/>
      <c r="U37" s="332"/>
      <c r="V37" s="332" t="s">
        <v>54</v>
      </c>
      <c r="W37" s="380"/>
    </row>
    <row r="38" spans="1:23" ht="15" customHeight="1">
      <c r="A38" s="316"/>
      <c r="B38" s="319"/>
      <c r="C38" s="339" t="s">
        <v>59</v>
      </c>
      <c r="D38" s="340"/>
      <c r="E38" s="337">
        <f>SUM(E33:E37)</f>
        <v>10.5</v>
      </c>
      <c r="F38" s="341">
        <f>SUM(F33:F37)</f>
        <v>168</v>
      </c>
      <c r="G38" s="341">
        <f aca="true" t="shared" si="1" ref="G38:L38">SUM(G33:G37)</f>
        <v>114</v>
      </c>
      <c r="H38" s="341">
        <f t="shared" si="1"/>
        <v>0</v>
      </c>
      <c r="I38" s="341">
        <f t="shared" si="1"/>
        <v>32</v>
      </c>
      <c r="J38" s="341">
        <f t="shared" si="1"/>
        <v>22</v>
      </c>
      <c r="K38" s="341">
        <f t="shared" si="1"/>
        <v>64</v>
      </c>
      <c r="L38" s="341">
        <f t="shared" si="1"/>
        <v>104</v>
      </c>
      <c r="M38" s="341">
        <f aca="true" t="shared" si="2" ref="M38:U38">SUM(M33:M37)</f>
        <v>0</v>
      </c>
      <c r="N38" s="341">
        <f t="shared" si="2"/>
        <v>0</v>
      </c>
      <c r="O38" s="341">
        <f t="shared" si="2"/>
        <v>0</v>
      </c>
      <c r="P38" s="341">
        <f t="shared" si="2"/>
        <v>0</v>
      </c>
      <c r="Q38" s="341">
        <f t="shared" si="2"/>
        <v>0</v>
      </c>
      <c r="R38" s="341">
        <f t="shared" si="2"/>
        <v>0</v>
      </c>
      <c r="S38" s="341">
        <f t="shared" si="2"/>
        <v>0</v>
      </c>
      <c r="T38" s="341">
        <f t="shared" si="2"/>
        <v>0</v>
      </c>
      <c r="U38" s="383">
        <f t="shared" si="2"/>
        <v>0</v>
      </c>
      <c r="V38" s="356"/>
      <c r="W38" s="384"/>
    </row>
    <row r="39" spans="1:23" s="308" customFormat="1" ht="24.75" customHeight="1">
      <c r="A39" s="319"/>
      <c r="B39" s="14" t="s">
        <v>60</v>
      </c>
      <c r="C39" s="342" t="s">
        <v>61</v>
      </c>
      <c r="D39" s="343"/>
      <c r="E39" s="343"/>
      <c r="F39" s="343"/>
      <c r="G39" s="343"/>
      <c r="H39" s="343"/>
      <c r="I39" s="343"/>
      <c r="J39" s="343"/>
      <c r="K39" s="343"/>
      <c r="L39" s="343"/>
      <c r="M39" s="343"/>
      <c r="N39" s="343"/>
      <c r="O39" s="343"/>
      <c r="P39" s="343"/>
      <c r="Q39" s="343"/>
      <c r="R39" s="343"/>
      <c r="S39" s="343"/>
      <c r="T39" s="343"/>
      <c r="U39" s="385"/>
      <c r="V39" s="386" t="s">
        <v>62</v>
      </c>
      <c r="W39" s="387" t="s">
        <v>63</v>
      </c>
    </row>
    <row r="40" spans="1:23" ht="12" customHeight="1">
      <c r="A40" s="344" t="s">
        <v>64</v>
      </c>
      <c r="B40" s="344" t="s">
        <v>65</v>
      </c>
      <c r="C40" s="323">
        <v>107075</v>
      </c>
      <c r="D40" s="324" t="s">
        <v>66</v>
      </c>
      <c r="E40" s="325">
        <v>3</v>
      </c>
      <c r="F40" s="326">
        <v>54</v>
      </c>
      <c r="G40" s="326">
        <v>48</v>
      </c>
      <c r="H40" s="326">
        <v>6</v>
      </c>
      <c r="I40" s="326"/>
      <c r="J40" s="326"/>
      <c r="K40" s="326"/>
      <c r="L40" s="326"/>
      <c r="M40" s="326"/>
      <c r="N40" s="326"/>
      <c r="O40" s="326">
        <v>54</v>
      </c>
      <c r="P40" s="326"/>
      <c r="Q40" s="326"/>
      <c r="R40" s="326"/>
      <c r="S40" s="326"/>
      <c r="T40" s="326"/>
      <c r="U40" s="326"/>
      <c r="V40" s="329" t="s">
        <v>67</v>
      </c>
      <c r="W40" s="388" t="s">
        <v>68</v>
      </c>
    </row>
    <row r="41" spans="1:23" ht="12" customHeight="1">
      <c r="A41" s="344"/>
      <c r="B41" s="344"/>
      <c r="C41" s="323">
        <v>107068</v>
      </c>
      <c r="D41" s="324" t="s">
        <v>69</v>
      </c>
      <c r="E41" s="325">
        <v>3</v>
      </c>
      <c r="F41" s="326">
        <v>54</v>
      </c>
      <c r="G41" s="326">
        <v>48</v>
      </c>
      <c r="H41" s="326">
        <v>6</v>
      </c>
      <c r="I41" s="326"/>
      <c r="J41" s="326"/>
      <c r="K41" s="326"/>
      <c r="L41" s="326"/>
      <c r="M41" s="326"/>
      <c r="N41" s="326"/>
      <c r="O41" s="326"/>
      <c r="P41" s="326"/>
      <c r="Q41" s="326">
        <v>54</v>
      </c>
      <c r="R41" s="326"/>
      <c r="S41" s="326"/>
      <c r="T41" s="326"/>
      <c r="U41" s="326"/>
      <c r="V41" s="329" t="s">
        <v>67</v>
      </c>
      <c r="W41" s="389"/>
    </row>
    <row r="42" spans="1:23" ht="12" customHeight="1">
      <c r="A42" s="344"/>
      <c r="B42" s="344"/>
      <c r="C42" s="345">
        <v>107126</v>
      </c>
      <c r="D42" s="346" t="s">
        <v>70</v>
      </c>
      <c r="E42" s="325">
        <v>3.5</v>
      </c>
      <c r="F42" s="326">
        <v>56</v>
      </c>
      <c r="G42" s="326">
        <v>56</v>
      </c>
      <c r="H42" s="326"/>
      <c r="I42" s="326"/>
      <c r="J42" s="326"/>
      <c r="K42" s="326"/>
      <c r="L42" s="326"/>
      <c r="M42" s="326"/>
      <c r="N42" s="326"/>
      <c r="O42" s="326">
        <v>56</v>
      </c>
      <c r="P42" s="326"/>
      <c r="Q42" s="350"/>
      <c r="R42" s="350"/>
      <c r="S42" s="350"/>
      <c r="T42" s="350"/>
      <c r="U42" s="350"/>
      <c r="V42" s="329" t="s">
        <v>67</v>
      </c>
      <c r="W42" s="389"/>
    </row>
    <row r="43" spans="1:23" ht="12" customHeight="1">
      <c r="A43" s="344"/>
      <c r="B43" s="344"/>
      <c r="C43" s="323">
        <v>107058</v>
      </c>
      <c r="D43" s="324" t="s">
        <v>71</v>
      </c>
      <c r="E43" s="325">
        <v>2</v>
      </c>
      <c r="F43" s="326">
        <v>36</v>
      </c>
      <c r="G43" s="326">
        <v>32</v>
      </c>
      <c r="H43" s="326">
        <v>4</v>
      </c>
      <c r="I43" s="326"/>
      <c r="J43" s="326"/>
      <c r="K43" s="326"/>
      <c r="L43" s="326"/>
      <c r="M43" s="326"/>
      <c r="N43" s="326"/>
      <c r="O43" s="345"/>
      <c r="P43" s="326"/>
      <c r="Q43" s="326">
        <v>36</v>
      </c>
      <c r="R43" s="326"/>
      <c r="S43" s="326"/>
      <c r="T43" s="326"/>
      <c r="U43" s="326"/>
      <c r="V43" s="329" t="s">
        <v>67</v>
      </c>
      <c r="W43" s="389"/>
    </row>
    <row r="44" spans="1:23" ht="12" customHeight="1">
      <c r="A44" s="344"/>
      <c r="B44" s="344"/>
      <c r="C44" s="323">
        <v>107318</v>
      </c>
      <c r="D44" s="324" t="s">
        <v>72</v>
      </c>
      <c r="E44" s="325">
        <v>2.5</v>
      </c>
      <c r="F44" s="326">
        <v>44</v>
      </c>
      <c r="G44" s="326">
        <v>36</v>
      </c>
      <c r="H44" s="326">
        <v>4</v>
      </c>
      <c r="I44" s="326"/>
      <c r="J44" s="326"/>
      <c r="K44" s="326"/>
      <c r="L44" s="326"/>
      <c r="M44" s="326"/>
      <c r="N44" s="326"/>
      <c r="O44" s="326">
        <v>44</v>
      </c>
      <c r="P44" s="326"/>
      <c r="Q44" s="345"/>
      <c r="R44" s="326"/>
      <c r="S44" s="326"/>
      <c r="T44" s="326"/>
      <c r="U44" s="326"/>
      <c r="V44" s="329" t="s">
        <v>67</v>
      </c>
      <c r="W44" s="389"/>
    </row>
    <row r="45" spans="1:23" ht="12" customHeight="1">
      <c r="A45" s="344"/>
      <c r="B45" s="344"/>
      <c r="C45" s="323">
        <v>107011</v>
      </c>
      <c r="D45" s="324" t="s">
        <v>73</v>
      </c>
      <c r="E45" s="325">
        <v>2</v>
      </c>
      <c r="F45" s="326">
        <v>36</v>
      </c>
      <c r="G45" s="326">
        <v>36</v>
      </c>
      <c r="H45" s="326"/>
      <c r="I45" s="326"/>
      <c r="J45" s="326"/>
      <c r="K45" s="326"/>
      <c r="L45" s="326"/>
      <c r="M45" s="326"/>
      <c r="N45" s="326"/>
      <c r="O45" s="326"/>
      <c r="P45" s="326"/>
      <c r="Q45" s="326"/>
      <c r="R45" s="326">
        <v>36</v>
      </c>
      <c r="S45" s="326"/>
      <c r="T45" s="326"/>
      <c r="U45" s="326"/>
      <c r="V45" s="329" t="s">
        <v>67</v>
      </c>
      <c r="W45" s="389"/>
    </row>
    <row r="46" spans="1:23" ht="12" customHeight="1">
      <c r="A46" s="344"/>
      <c r="B46" s="344"/>
      <c r="C46" s="326">
        <v>107009</v>
      </c>
      <c r="D46" s="331" t="s">
        <v>74</v>
      </c>
      <c r="E46" s="325">
        <v>2</v>
      </c>
      <c r="F46" s="326">
        <v>32</v>
      </c>
      <c r="G46" s="326">
        <v>32</v>
      </c>
      <c r="H46" s="326"/>
      <c r="I46" s="326"/>
      <c r="J46" s="326"/>
      <c r="K46" s="326"/>
      <c r="L46" s="326"/>
      <c r="M46" s="326"/>
      <c r="N46" s="326"/>
      <c r="O46" s="326"/>
      <c r="P46" s="326"/>
      <c r="Q46" s="326">
        <v>32</v>
      </c>
      <c r="R46" s="326"/>
      <c r="S46" s="326"/>
      <c r="T46" s="326"/>
      <c r="U46" s="326"/>
      <c r="V46" s="329" t="s">
        <v>67</v>
      </c>
      <c r="W46" s="389"/>
    </row>
    <row r="47" spans="1:23" ht="12" customHeight="1">
      <c r="A47" s="347"/>
      <c r="B47" s="347"/>
      <c r="C47" s="326">
        <v>107314</v>
      </c>
      <c r="D47" s="348" t="s">
        <v>75</v>
      </c>
      <c r="E47" s="349">
        <v>1.5</v>
      </c>
      <c r="F47" s="326">
        <v>24</v>
      </c>
      <c r="G47" s="326">
        <v>24</v>
      </c>
      <c r="H47" s="350"/>
      <c r="I47" s="326"/>
      <c r="J47" s="326"/>
      <c r="K47" s="326">
        <v>24</v>
      </c>
      <c r="L47" s="326"/>
      <c r="M47" s="326"/>
      <c r="N47" s="326"/>
      <c r="O47" s="326"/>
      <c r="P47" s="326"/>
      <c r="Q47" s="326"/>
      <c r="R47" s="326"/>
      <c r="S47" s="326"/>
      <c r="T47" s="326"/>
      <c r="U47" s="326"/>
      <c r="V47" s="329" t="s">
        <v>67</v>
      </c>
      <c r="W47" s="389"/>
    </row>
    <row r="48" spans="1:23" ht="12" customHeight="1">
      <c r="A48" s="351" t="s">
        <v>64</v>
      </c>
      <c r="B48" s="351" t="s">
        <v>65</v>
      </c>
      <c r="C48" s="326">
        <v>107316</v>
      </c>
      <c r="D48" s="348" t="s">
        <v>76</v>
      </c>
      <c r="E48" s="352">
        <v>1.5</v>
      </c>
      <c r="F48" s="353">
        <v>24</v>
      </c>
      <c r="G48" s="353">
        <v>24</v>
      </c>
      <c r="H48" s="354"/>
      <c r="I48" s="354"/>
      <c r="J48" s="354"/>
      <c r="K48" s="354"/>
      <c r="L48" s="354"/>
      <c r="M48" s="354"/>
      <c r="N48" s="354"/>
      <c r="O48" s="354"/>
      <c r="P48" s="354"/>
      <c r="Q48" s="353">
        <v>24</v>
      </c>
      <c r="R48" s="326"/>
      <c r="S48" s="390"/>
      <c r="T48" s="391"/>
      <c r="U48" s="392"/>
      <c r="V48" s="329" t="s">
        <v>67</v>
      </c>
      <c r="W48" s="389" t="s">
        <v>77</v>
      </c>
    </row>
    <row r="49" spans="1:23" ht="12" customHeight="1">
      <c r="A49" s="344"/>
      <c r="B49" s="344"/>
      <c r="C49" s="339" t="s">
        <v>59</v>
      </c>
      <c r="D49" s="340"/>
      <c r="E49" s="355">
        <f>SUM(E40:E48)</f>
        <v>21</v>
      </c>
      <c r="F49" s="356">
        <f>SUM(F40:F48)</f>
        <v>360</v>
      </c>
      <c r="G49" s="356">
        <f aca="true" t="shared" si="3" ref="G49:U49">SUM(G40:G48)</f>
        <v>336</v>
      </c>
      <c r="H49" s="356">
        <f t="shared" si="3"/>
        <v>20</v>
      </c>
      <c r="I49" s="356">
        <f t="shared" si="3"/>
        <v>0</v>
      </c>
      <c r="J49" s="356">
        <f t="shared" si="3"/>
        <v>0</v>
      </c>
      <c r="K49" s="373">
        <f t="shared" si="3"/>
        <v>24</v>
      </c>
      <c r="L49" s="356">
        <f t="shared" si="3"/>
        <v>0</v>
      </c>
      <c r="M49" s="356">
        <f t="shared" si="3"/>
        <v>0</v>
      </c>
      <c r="N49" s="356">
        <f t="shared" si="3"/>
        <v>0</v>
      </c>
      <c r="O49" s="356">
        <f t="shared" si="3"/>
        <v>154</v>
      </c>
      <c r="P49" s="356">
        <f t="shared" si="3"/>
        <v>0</v>
      </c>
      <c r="Q49" s="356">
        <f t="shared" si="3"/>
        <v>146</v>
      </c>
      <c r="R49" s="393">
        <f t="shared" si="3"/>
        <v>36</v>
      </c>
      <c r="S49" s="356">
        <f t="shared" si="3"/>
        <v>0</v>
      </c>
      <c r="T49" s="356">
        <f t="shared" si="3"/>
        <v>0</v>
      </c>
      <c r="U49" s="356">
        <f t="shared" si="3"/>
        <v>0</v>
      </c>
      <c r="V49" s="356"/>
      <c r="W49" s="389"/>
    </row>
    <row r="50" spans="1:23" ht="12" customHeight="1">
      <c r="A50" s="344"/>
      <c r="B50" s="344"/>
      <c r="C50" s="323">
        <v>107333</v>
      </c>
      <c r="D50" s="348" t="s">
        <v>78</v>
      </c>
      <c r="E50" s="349">
        <v>2</v>
      </c>
      <c r="F50" s="326">
        <v>32</v>
      </c>
      <c r="G50" s="326">
        <v>28</v>
      </c>
      <c r="H50" s="326">
        <v>4</v>
      </c>
      <c r="I50" s="326"/>
      <c r="J50" s="326"/>
      <c r="K50" s="326"/>
      <c r="L50" s="326"/>
      <c r="M50" s="326"/>
      <c r="N50" s="326"/>
      <c r="O50" s="328"/>
      <c r="P50" s="326"/>
      <c r="Q50" s="326">
        <v>32</v>
      </c>
      <c r="R50" s="356"/>
      <c r="S50" s="356"/>
      <c r="T50" s="356"/>
      <c r="U50" s="356"/>
      <c r="V50" s="329" t="s">
        <v>79</v>
      </c>
      <c r="W50" s="389"/>
    </row>
    <row r="51" spans="1:23" ht="12" customHeight="1">
      <c r="A51" s="344"/>
      <c r="B51" s="344"/>
      <c r="C51" s="326">
        <v>107286</v>
      </c>
      <c r="D51" s="348" t="s">
        <v>80</v>
      </c>
      <c r="E51" s="325">
        <v>2</v>
      </c>
      <c r="F51" s="326">
        <v>32</v>
      </c>
      <c r="G51" s="326">
        <v>32</v>
      </c>
      <c r="H51" s="326"/>
      <c r="I51" s="326"/>
      <c r="J51" s="326"/>
      <c r="K51" s="326"/>
      <c r="L51" s="326"/>
      <c r="M51" s="326"/>
      <c r="N51" s="326"/>
      <c r="O51" s="326"/>
      <c r="P51" s="326"/>
      <c r="Q51" s="326">
        <v>32</v>
      </c>
      <c r="R51" s="326"/>
      <c r="S51" s="326"/>
      <c r="T51" s="326"/>
      <c r="U51" s="326"/>
      <c r="V51" s="329" t="s">
        <v>79</v>
      </c>
      <c r="W51" s="389"/>
    </row>
    <row r="52" spans="1:23" ht="12" customHeight="1">
      <c r="A52" s="344"/>
      <c r="B52" s="344"/>
      <c r="C52" s="329">
        <v>107312</v>
      </c>
      <c r="D52" s="348" t="s">
        <v>81</v>
      </c>
      <c r="E52" s="330">
        <v>2</v>
      </c>
      <c r="F52" s="329">
        <v>32</v>
      </c>
      <c r="G52" s="326">
        <v>32</v>
      </c>
      <c r="H52" s="326"/>
      <c r="I52" s="326"/>
      <c r="J52" s="326"/>
      <c r="K52" s="326"/>
      <c r="L52" s="326"/>
      <c r="M52" s="326"/>
      <c r="N52" s="326"/>
      <c r="O52" s="328"/>
      <c r="P52" s="326"/>
      <c r="Q52" s="326">
        <v>32</v>
      </c>
      <c r="R52" s="326"/>
      <c r="S52" s="326"/>
      <c r="T52" s="326"/>
      <c r="U52" s="326"/>
      <c r="V52" s="329" t="s">
        <v>79</v>
      </c>
      <c r="W52" s="389"/>
    </row>
    <row r="53" spans="1:23" ht="12" customHeight="1">
      <c r="A53" s="344"/>
      <c r="B53" s="344"/>
      <c r="C53" s="323">
        <v>107021</v>
      </c>
      <c r="D53" s="348" t="s">
        <v>82</v>
      </c>
      <c r="E53" s="352">
        <v>3</v>
      </c>
      <c r="F53" s="353">
        <f>E53*16</f>
        <v>48</v>
      </c>
      <c r="G53" s="353">
        <v>42</v>
      </c>
      <c r="H53" s="357">
        <v>6</v>
      </c>
      <c r="I53" s="357"/>
      <c r="J53" s="357"/>
      <c r="K53" s="357"/>
      <c r="L53" s="357"/>
      <c r="M53" s="357"/>
      <c r="N53" s="357"/>
      <c r="O53" s="357"/>
      <c r="P53" s="357"/>
      <c r="Q53" s="358"/>
      <c r="R53" s="357">
        <v>48</v>
      </c>
      <c r="S53" s="357"/>
      <c r="T53" s="357"/>
      <c r="U53" s="394"/>
      <c r="V53" s="329" t="s">
        <v>79</v>
      </c>
      <c r="W53" s="389"/>
    </row>
    <row r="54" spans="1:23" ht="15" customHeight="1">
      <c r="A54" s="344"/>
      <c r="B54" s="344"/>
      <c r="C54" s="323">
        <v>107133</v>
      </c>
      <c r="D54" s="348" t="s">
        <v>83</v>
      </c>
      <c r="E54" s="352">
        <v>2</v>
      </c>
      <c r="F54" s="353">
        <f>E54*16</f>
        <v>32</v>
      </c>
      <c r="G54" s="353">
        <v>28</v>
      </c>
      <c r="H54" s="357">
        <v>4</v>
      </c>
      <c r="I54" s="357"/>
      <c r="J54" s="357"/>
      <c r="K54" s="357"/>
      <c r="L54" s="357"/>
      <c r="M54" s="357"/>
      <c r="N54" s="357"/>
      <c r="O54" s="357"/>
      <c r="P54" s="357"/>
      <c r="Q54" s="357"/>
      <c r="R54" s="357">
        <v>32</v>
      </c>
      <c r="S54" s="357"/>
      <c r="T54" s="357"/>
      <c r="U54" s="394"/>
      <c r="V54" s="329" t="s">
        <v>79</v>
      </c>
      <c r="W54" s="389"/>
    </row>
    <row r="55" spans="1:23" ht="12" customHeight="1">
      <c r="A55" s="344"/>
      <c r="B55" s="344"/>
      <c r="C55" s="358">
        <v>107027</v>
      </c>
      <c r="D55" s="348" t="s">
        <v>84</v>
      </c>
      <c r="E55" s="352">
        <v>2</v>
      </c>
      <c r="F55" s="353">
        <f>E55*16</f>
        <v>32</v>
      </c>
      <c r="G55" s="353">
        <v>28</v>
      </c>
      <c r="H55" s="357">
        <v>4</v>
      </c>
      <c r="I55" s="357"/>
      <c r="J55" s="357"/>
      <c r="K55" s="357"/>
      <c r="L55" s="357"/>
      <c r="M55" s="357"/>
      <c r="N55" s="357"/>
      <c r="O55" s="357"/>
      <c r="P55" s="357"/>
      <c r="Q55" s="353">
        <v>32</v>
      </c>
      <c r="R55" s="354"/>
      <c r="S55" s="354"/>
      <c r="T55" s="357"/>
      <c r="U55" s="394"/>
      <c r="V55" s="329" t="s">
        <v>79</v>
      </c>
      <c r="W55" s="389"/>
    </row>
    <row r="56" spans="1:23" ht="12" customHeight="1">
      <c r="A56" s="344"/>
      <c r="B56" s="344"/>
      <c r="C56" s="326">
        <v>107012</v>
      </c>
      <c r="D56" s="348" t="s">
        <v>85</v>
      </c>
      <c r="E56" s="325">
        <v>2</v>
      </c>
      <c r="F56" s="326">
        <v>32</v>
      </c>
      <c r="G56" s="326">
        <v>20</v>
      </c>
      <c r="H56" s="326"/>
      <c r="I56" s="326">
        <v>12</v>
      </c>
      <c r="J56" s="326"/>
      <c r="K56" s="326"/>
      <c r="L56" s="326"/>
      <c r="M56" s="326"/>
      <c r="N56" s="326"/>
      <c r="O56" s="326">
        <v>32</v>
      </c>
      <c r="P56" s="326"/>
      <c r="Q56" s="369"/>
      <c r="R56" s="326"/>
      <c r="S56" s="326"/>
      <c r="T56" s="326"/>
      <c r="U56" s="326"/>
      <c r="V56" s="329" t="s">
        <v>79</v>
      </c>
      <c r="W56" s="389"/>
    </row>
    <row r="57" spans="1:23" ht="24" customHeight="1">
      <c r="A57" s="344"/>
      <c r="B57" s="344"/>
      <c r="C57" s="326">
        <v>107335</v>
      </c>
      <c r="D57" s="348" t="s">
        <v>86</v>
      </c>
      <c r="E57" s="325">
        <v>2</v>
      </c>
      <c r="F57" s="326">
        <v>32</v>
      </c>
      <c r="G57" s="326">
        <v>24</v>
      </c>
      <c r="H57" s="326"/>
      <c r="I57" s="326">
        <v>8</v>
      </c>
      <c r="J57" s="326"/>
      <c r="K57" s="326"/>
      <c r="L57" s="326"/>
      <c r="M57" s="326"/>
      <c r="N57" s="326"/>
      <c r="O57" s="326"/>
      <c r="P57" s="326"/>
      <c r="Q57" s="326">
        <v>32</v>
      </c>
      <c r="R57" s="326"/>
      <c r="S57" s="326"/>
      <c r="T57" s="326"/>
      <c r="U57" s="395"/>
      <c r="V57" s="329" t="s">
        <v>79</v>
      </c>
      <c r="W57" s="389"/>
    </row>
    <row r="58" spans="1:23" ht="12" customHeight="1">
      <c r="A58" s="344"/>
      <c r="B58" s="344"/>
      <c r="C58" s="323">
        <v>107334</v>
      </c>
      <c r="D58" s="348" t="s">
        <v>87</v>
      </c>
      <c r="E58" s="359">
        <v>2</v>
      </c>
      <c r="F58" s="353">
        <v>32</v>
      </c>
      <c r="G58" s="326">
        <v>28</v>
      </c>
      <c r="H58" s="326"/>
      <c r="I58" s="326">
        <v>4</v>
      </c>
      <c r="J58" s="326"/>
      <c r="K58" s="326"/>
      <c r="L58" s="326"/>
      <c r="M58" s="326"/>
      <c r="N58" s="326"/>
      <c r="O58" s="326"/>
      <c r="P58" s="326"/>
      <c r="Q58" s="328"/>
      <c r="R58" s="328"/>
      <c r="S58" s="326"/>
      <c r="T58" s="326">
        <v>32</v>
      </c>
      <c r="U58" s="395"/>
      <c r="V58" s="329" t="s">
        <v>79</v>
      </c>
      <c r="W58" s="389"/>
    </row>
    <row r="59" spans="1:23" ht="12" customHeight="1">
      <c r="A59" s="344"/>
      <c r="B59" s="344"/>
      <c r="C59" s="323">
        <v>107002</v>
      </c>
      <c r="D59" s="348" t="s">
        <v>88</v>
      </c>
      <c r="E59" s="359">
        <v>2</v>
      </c>
      <c r="F59" s="353">
        <f>E59*16</f>
        <v>32</v>
      </c>
      <c r="G59" s="357">
        <v>24</v>
      </c>
      <c r="H59" s="357">
        <v>8</v>
      </c>
      <c r="I59" s="357"/>
      <c r="J59" s="357"/>
      <c r="K59" s="357"/>
      <c r="L59" s="357"/>
      <c r="M59" s="357"/>
      <c r="N59" s="357"/>
      <c r="O59" s="357"/>
      <c r="P59" s="357"/>
      <c r="Q59" s="357">
        <v>32</v>
      </c>
      <c r="R59" s="326"/>
      <c r="S59" s="357"/>
      <c r="T59" s="354"/>
      <c r="U59" s="396"/>
      <c r="V59" s="329" t="s">
        <v>79</v>
      </c>
      <c r="W59" s="389"/>
    </row>
    <row r="60" spans="1:23" ht="12" customHeight="1">
      <c r="A60" s="344"/>
      <c r="B60" s="344"/>
      <c r="C60" s="360">
        <v>107067</v>
      </c>
      <c r="D60" s="348" t="s">
        <v>89</v>
      </c>
      <c r="E60" s="325">
        <v>2</v>
      </c>
      <c r="F60" s="326">
        <v>32</v>
      </c>
      <c r="G60" s="326">
        <v>28</v>
      </c>
      <c r="H60" s="326">
        <v>4</v>
      </c>
      <c r="I60" s="326"/>
      <c r="J60" s="326"/>
      <c r="K60" s="326"/>
      <c r="L60" s="326"/>
      <c r="M60" s="326"/>
      <c r="N60" s="326"/>
      <c r="O60" s="326"/>
      <c r="P60" s="326"/>
      <c r="Q60" s="358"/>
      <c r="R60" s="326">
        <v>32</v>
      </c>
      <c r="S60" s="397"/>
      <c r="T60" s="326"/>
      <c r="U60" s="372"/>
      <c r="V60" s="387" t="s">
        <v>79</v>
      </c>
      <c r="W60" s="389"/>
    </row>
    <row r="61" spans="1:23" ht="12" customHeight="1">
      <c r="A61" s="344"/>
      <c r="B61" s="347"/>
      <c r="C61" s="339" t="s">
        <v>59</v>
      </c>
      <c r="D61" s="361"/>
      <c r="E61" s="355">
        <f>SUM(E50:E60)</f>
        <v>23</v>
      </c>
      <c r="F61" s="356">
        <f>SUM(F50:F60)</f>
        <v>368</v>
      </c>
      <c r="G61" s="356">
        <f aca="true" t="shared" si="4" ref="G61:U61">SUM(G50:G60)</f>
        <v>314</v>
      </c>
      <c r="H61" s="356">
        <f t="shared" si="4"/>
        <v>30</v>
      </c>
      <c r="I61" s="356">
        <f t="shared" si="4"/>
        <v>24</v>
      </c>
      <c r="J61" s="356">
        <f t="shared" si="4"/>
        <v>0</v>
      </c>
      <c r="K61" s="356">
        <f t="shared" si="4"/>
        <v>0</v>
      </c>
      <c r="L61" s="356">
        <f t="shared" si="4"/>
        <v>0</v>
      </c>
      <c r="M61" s="356">
        <f t="shared" si="4"/>
        <v>0</v>
      </c>
      <c r="N61" s="356">
        <f t="shared" si="4"/>
        <v>0</v>
      </c>
      <c r="O61" s="356">
        <f t="shared" si="4"/>
        <v>32</v>
      </c>
      <c r="P61" s="356">
        <f t="shared" si="4"/>
        <v>0</v>
      </c>
      <c r="Q61" s="356">
        <f t="shared" si="4"/>
        <v>192</v>
      </c>
      <c r="R61" s="356">
        <f t="shared" si="4"/>
        <v>112</v>
      </c>
      <c r="S61" s="356">
        <f t="shared" si="4"/>
        <v>0</v>
      </c>
      <c r="T61" s="356">
        <f t="shared" si="4"/>
        <v>32</v>
      </c>
      <c r="U61" s="356">
        <f t="shared" si="4"/>
        <v>0</v>
      </c>
      <c r="V61" s="356"/>
      <c r="W61" s="389"/>
    </row>
    <row r="62" spans="1:23" ht="12" customHeight="1">
      <c r="A62" s="344"/>
      <c r="B62" s="28" t="s">
        <v>90</v>
      </c>
      <c r="C62" s="345">
        <v>107287</v>
      </c>
      <c r="D62" s="362" t="s">
        <v>91</v>
      </c>
      <c r="E62" s="363">
        <v>1</v>
      </c>
      <c r="F62" s="326">
        <v>16</v>
      </c>
      <c r="G62" s="326"/>
      <c r="H62" s="326"/>
      <c r="I62" s="357"/>
      <c r="J62" s="357">
        <v>16</v>
      </c>
      <c r="K62" s="357"/>
      <c r="L62" s="357"/>
      <c r="M62" s="357"/>
      <c r="N62" s="357"/>
      <c r="O62" s="357"/>
      <c r="P62" s="357"/>
      <c r="Q62" s="357"/>
      <c r="R62" s="357"/>
      <c r="S62" s="357">
        <v>16</v>
      </c>
      <c r="T62" s="357"/>
      <c r="U62" s="394"/>
      <c r="V62" s="387" t="s">
        <v>92</v>
      </c>
      <c r="W62" s="326" t="s">
        <v>93</v>
      </c>
    </row>
    <row r="63" spans="1:23" ht="12" customHeight="1">
      <c r="A63" s="344"/>
      <c r="B63" s="28"/>
      <c r="C63" s="360">
        <v>107313</v>
      </c>
      <c r="D63" s="364" t="s">
        <v>94</v>
      </c>
      <c r="E63" s="352">
        <v>2</v>
      </c>
      <c r="F63" s="353">
        <v>34</v>
      </c>
      <c r="G63" s="357">
        <v>32</v>
      </c>
      <c r="H63" s="357">
        <v>2</v>
      </c>
      <c r="I63" s="357"/>
      <c r="J63" s="357"/>
      <c r="K63" s="357"/>
      <c r="L63" s="357"/>
      <c r="M63" s="357"/>
      <c r="N63" s="357"/>
      <c r="O63" s="357"/>
      <c r="P63" s="357"/>
      <c r="Q63" s="357"/>
      <c r="R63" s="394">
        <v>34</v>
      </c>
      <c r="S63" s="350"/>
      <c r="T63" s="358"/>
      <c r="U63" s="394"/>
      <c r="V63" s="387" t="s">
        <v>92</v>
      </c>
      <c r="W63" s="326"/>
    </row>
    <row r="64" spans="1:23" ht="24.75" customHeight="1">
      <c r="A64" s="344"/>
      <c r="B64" s="28"/>
      <c r="C64" s="326">
        <v>107144</v>
      </c>
      <c r="D64" s="364" t="s">
        <v>95</v>
      </c>
      <c r="E64" s="352">
        <v>2</v>
      </c>
      <c r="F64" s="353">
        <f>E64*16</f>
        <v>32</v>
      </c>
      <c r="G64" s="353">
        <v>32</v>
      </c>
      <c r="H64" s="357"/>
      <c r="I64" s="357"/>
      <c r="J64" s="357"/>
      <c r="K64" s="357"/>
      <c r="L64" s="357"/>
      <c r="M64" s="357"/>
      <c r="N64" s="357"/>
      <c r="O64" s="357"/>
      <c r="P64" s="357"/>
      <c r="Q64" s="398"/>
      <c r="R64" s="399">
        <v>32</v>
      </c>
      <c r="S64" s="350"/>
      <c r="T64" s="400"/>
      <c r="U64" s="396"/>
      <c r="V64" s="387" t="s">
        <v>92</v>
      </c>
      <c r="W64" s="326"/>
    </row>
    <row r="65" spans="1:23" ht="12" customHeight="1">
      <c r="A65" s="344"/>
      <c r="B65" s="28"/>
      <c r="C65" s="339" t="s">
        <v>59</v>
      </c>
      <c r="D65" s="340"/>
      <c r="E65" s="355">
        <f>SUM(E62:E64)</f>
        <v>5</v>
      </c>
      <c r="F65" s="356">
        <f>SUM(F62:F64)</f>
        <v>82</v>
      </c>
      <c r="G65" s="356">
        <f aca="true" t="shared" si="5" ref="G65:U65">SUM(G62:G64)</f>
        <v>64</v>
      </c>
      <c r="H65" s="356">
        <f t="shared" si="5"/>
        <v>2</v>
      </c>
      <c r="I65" s="356">
        <f t="shared" si="5"/>
        <v>0</v>
      </c>
      <c r="J65" s="356">
        <f t="shared" si="5"/>
        <v>16</v>
      </c>
      <c r="K65" s="356">
        <f t="shared" si="5"/>
        <v>0</v>
      </c>
      <c r="L65" s="356">
        <f t="shared" si="5"/>
        <v>0</v>
      </c>
      <c r="M65" s="356">
        <f t="shared" si="5"/>
        <v>0</v>
      </c>
      <c r="N65" s="356">
        <f t="shared" si="5"/>
        <v>0</v>
      </c>
      <c r="O65" s="356">
        <f t="shared" si="5"/>
        <v>0</v>
      </c>
      <c r="P65" s="356">
        <f t="shared" si="5"/>
        <v>0</v>
      </c>
      <c r="Q65" s="356">
        <f t="shared" si="5"/>
        <v>0</v>
      </c>
      <c r="R65" s="414">
        <f t="shared" si="5"/>
        <v>66</v>
      </c>
      <c r="S65" s="393">
        <f t="shared" si="5"/>
        <v>16</v>
      </c>
      <c r="T65" s="415">
        <f t="shared" si="5"/>
        <v>0</v>
      </c>
      <c r="U65" s="356">
        <f t="shared" si="5"/>
        <v>0</v>
      </c>
      <c r="V65" s="356"/>
      <c r="W65" s="326"/>
    </row>
    <row r="66" spans="1:23" ht="12" customHeight="1">
      <c r="A66" s="344"/>
      <c r="B66" s="28"/>
      <c r="C66" s="360">
        <v>107315</v>
      </c>
      <c r="D66" s="364" t="s">
        <v>96</v>
      </c>
      <c r="E66" s="352">
        <v>2</v>
      </c>
      <c r="F66" s="353">
        <v>32</v>
      </c>
      <c r="G66" s="357">
        <v>28</v>
      </c>
      <c r="H66" s="357">
        <v>4</v>
      </c>
      <c r="I66" s="354"/>
      <c r="J66" s="354"/>
      <c r="K66" s="354"/>
      <c r="L66" s="354"/>
      <c r="M66" s="354"/>
      <c r="N66" s="354"/>
      <c r="O66" s="354"/>
      <c r="P66" s="354"/>
      <c r="Q66" s="354"/>
      <c r="R66" s="394">
        <v>32</v>
      </c>
      <c r="S66" s="326"/>
      <c r="T66" s="358"/>
      <c r="U66" s="396"/>
      <c r="V66" s="329" t="s">
        <v>97</v>
      </c>
      <c r="W66" s="326"/>
    </row>
    <row r="67" spans="1:23" ht="12" customHeight="1">
      <c r="A67" s="344"/>
      <c r="B67" s="28"/>
      <c r="C67" s="350">
        <v>107317</v>
      </c>
      <c r="D67" s="324" t="s">
        <v>98</v>
      </c>
      <c r="E67" s="352">
        <v>2</v>
      </c>
      <c r="F67" s="353">
        <v>32</v>
      </c>
      <c r="G67" s="353">
        <v>28</v>
      </c>
      <c r="H67" s="357">
        <v>4</v>
      </c>
      <c r="I67" s="354"/>
      <c r="J67" s="354"/>
      <c r="K67" s="354"/>
      <c r="L67" s="354"/>
      <c r="M67" s="354"/>
      <c r="N67" s="354"/>
      <c r="O67" s="354"/>
      <c r="P67" s="354"/>
      <c r="Q67" s="354"/>
      <c r="R67" s="345"/>
      <c r="S67" s="326"/>
      <c r="T67" s="400">
        <v>32</v>
      </c>
      <c r="U67" s="396"/>
      <c r="V67" s="329" t="s">
        <v>97</v>
      </c>
      <c r="W67" s="326"/>
    </row>
    <row r="68" spans="1:23" ht="12" customHeight="1">
      <c r="A68" s="344"/>
      <c r="B68" s="28"/>
      <c r="C68" s="323">
        <v>107145</v>
      </c>
      <c r="D68" s="364" t="s">
        <v>99</v>
      </c>
      <c r="E68" s="352">
        <v>2</v>
      </c>
      <c r="F68" s="353">
        <f>E68*16</f>
        <v>32</v>
      </c>
      <c r="G68" s="353">
        <v>28</v>
      </c>
      <c r="H68" s="357">
        <v>4</v>
      </c>
      <c r="I68" s="357"/>
      <c r="J68" s="357"/>
      <c r="K68" s="357"/>
      <c r="L68" s="357"/>
      <c r="M68" s="357"/>
      <c r="N68" s="357"/>
      <c r="O68" s="357"/>
      <c r="P68" s="357"/>
      <c r="Q68" s="357"/>
      <c r="R68" s="353">
        <v>32</v>
      </c>
      <c r="S68" s="353"/>
      <c r="T68" s="358"/>
      <c r="U68" s="394"/>
      <c r="V68" s="329" t="s">
        <v>97</v>
      </c>
      <c r="W68" s="326"/>
    </row>
    <row r="69" spans="1:23" ht="12" customHeight="1">
      <c r="A69" s="344"/>
      <c r="B69" s="28"/>
      <c r="C69" s="360">
        <v>107252</v>
      </c>
      <c r="D69" s="364" t="s">
        <v>100</v>
      </c>
      <c r="E69" s="352">
        <v>2</v>
      </c>
      <c r="F69" s="353">
        <f>E69*16</f>
        <v>32</v>
      </c>
      <c r="G69" s="353">
        <v>28</v>
      </c>
      <c r="H69" s="357">
        <v>4</v>
      </c>
      <c r="I69" s="357"/>
      <c r="J69" s="357"/>
      <c r="K69" s="357"/>
      <c r="L69" s="357"/>
      <c r="M69" s="357"/>
      <c r="N69" s="357"/>
      <c r="O69" s="357"/>
      <c r="P69" s="357"/>
      <c r="Q69" s="398"/>
      <c r="R69" s="357"/>
      <c r="S69" s="357"/>
      <c r="T69" s="357">
        <v>32</v>
      </c>
      <c r="U69" s="394"/>
      <c r="V69" s="329" t="s">
        <v>97</v>
      </c>
      <c r="W69" s="326"/>
    </row>
    <row r="70" spans="1:23" ht="12" customHeight="1">
      <c r="A70" s="344"/>
      <c r="B70" s="28"/>
      <c r="C70" s="323">
        <v>107159</v>
      </c>
      <c r="D70" s="402" t="s">
        <v>101</v>
      </c>
      <c r="E70" s="325">
        <v>2</v>
      </c>
      <c r="F70" s="326">
        <v>32</v>
      </c>
      <c r="G70" s="326">
        <v>28</v>
      </c>
      <c r="H70" s="326">
        <v>4</v>
      </c>
      <c r="I70" s="326"/>
      <c r="J70" s="326"/>
      <c r="K70" s="326"/>
      <c r="L70" s="326"/>
      <c r="M70" s="326"/>
      <c r="N70" s="326"/>
      <c r="O70" s="326"/>
      <c r="P70" s="326"/>
      <c r="Q70" s="326"/>
      <c r="R70" s="372"/>
      <c r="S70" s="326"/>
      <c r="T70" s="416">
        <v>32</v>
      </c>
      <c r="U70" s="326"/>
      <c r="V70" s="329" t="s">
        <v>97</v>
      </c>
      <c r="W70" s="326"/>
    </row>
    <row r="71" spans="1:23" ht="12" customHeight="1">
      <c r="A71" s="344"/>
      <c r="B71" s="28"/>
      <c r="C71" s="326">
        <v>107156</v>
      </c>
      <c r="D71" s="324" t="s">
        <v>102</v>
      </c>
      <c r="E71" s="325">
        <v>2</v>
      </c>
      <c r="F71" s="326">
        <v>32</v>
      </c>
      <c r="G71" s="326">
        <v>30</v>
      </c>
      <c r="H71" s="326">
        <v>2</v>
      </c>
      <c r="I71" s="326"/>
      <c r="J71" s="326"/>
      <c r="K71" s="326"/>
      <c r="L71" s="326"/>
      <c r="M71" s="326"/>
      <c r="N71" s="326"/>
      <c r="O71" s="326"/>
      <c r="P71" s="326"/>
      <c r="Q71" s="326"/>
      <c r="R71" s="326"/>
      <c r="S71" s="326"/>
      <c r="T71" s="326">
        <v>32</v>
      </c>
      <c r="U71" s="326"/>
      <c r="V71" s="329" t="s">
        <v>97</v>
      </c>
      <c r="W71" s="326"/>
    </row>
    <row r="72" spans="1:23" ht="12" customHeight="1">
      <c r="A72" s="344"/>
      <c r="B72" s="28"/>
      <c r="C72" s="326">
        <v>107340</v>
      </c>
      <c r="D72" s="324" t="s">
        <v>103</v>
      </c>
      <c r="E72" s="325">
        <v>2</v>
      </c>
      <c r="F72" s="326">
        <v>32</v>
      </c>
      <c r="G72" s="326">
        <v>32</v>
      </c>
      <c r="H72" s="326"/>
      <c r="I72" s="326"/>
      <c r="J72" s="326"/>
      <c r="K72" s="326"/>
      <c r="L72" s="326"/>
      <c r="M72" s="326"/>
      <c r="N72" s="326"/>
      <c r="O72" s="326"/>
      <c r="P72" s="326"/>
      <c r="Q72" s="326"/>
      <c r="R72" s="358"/>
      <c r="S72" s="326"/>
      <c r="T72" s="326">
        <v>32</v>
      </c>
      <c r="U72" s="326"/>
      <c r="V72" s="387" t="s">
        <v>97</v>
      </c>
      <c r="W72" s="326"/>
    </row>
    <row r="73" spans="1:23" ht="12" customHeight="1">
      <c r="A73" s="344"/>
      <c r="B73" s="28"/>
      <c r="C73" s="323">
        <v>107019</v>
      </c>
      <c r="D73" s="364" t="s">
        <v>104</v>
      </c>
      <c r="E73" s="352">
        <v>2</v>
      </c>
      <c r="F73" s="353">
        <f>E73*16</f>
        <v>32</v>
      </c>
      <c r="G73" s="353">
        <v>28</v>
      </c>
      <c r="H73" s="357">
        <v>4</v>
      </c>
      <c r="I73" s="357"/>
      <c r="J73" s="357"/>
      <c r="K73" s="357"/>
      <c r="L73" s="357"/>
      <c r="M73" s="357"/>
      <c r="N73" s="357"/>
      <c r="O73" s="357"/>
      <c r="P73" s="357"/>
      <c r="Q73" s="357"/>
      <c r="R73" s="396"/>
      <c r="S73" s="354"/>
      <c r="T73" s="400">
        <v>32</v>
      </c>
      <c r="U73" s="394"/>
      <c r="V73" s="329" t="s">
        <v>97</v>
      </c>
      <c r="W73" s="326"/>
    </row>
    <row r="74" spans="1:23" ht="12" customHeight="1">
      <c r="A74" s="344"/>
      <c r="B74" s="28"/>
      <c r="C74" s="339" t="s">
        <v>59</v>
      </c>
      <c r="D74" s="340"/>
      <c r="E74" s="403">
        <f>SUM(E66:E73)</f>
        <v>16</v>
      </c>
      <c r="F74" s="356">
        <f>SUM(F66:F73)</f>
        <v>256</v>
      </c>
      <c r="G74" s="356">
        <f>SUM(G66:G73)</f>
        <v>230</v>
      </c>
      <c r="H74" s="356">
        <f>SUM(H66:H73)</f>
        <v>26</v>
      </c>
      <c r="I74" s="356">
        <f aca="true" t="shared" si="6" ref="I74:U74">SUM(I66:I73)</f>
        <v>0</v>
      </c>
      <c r="J74" s="356">
        <f t="shared" si="6"/>
        <v>0</v>
      </c>
      <c r="K74" s="356">
        <f t="shared" si="6"/>
        <v>0</v>
      </c>
      <c r="L74" s="356">
        <f t="shared" si="6"/>
        <v>0</v>
      </c>
      <c r="M74" s="356">
        <f t="shared" si="6"/>
        <v>0</v>
      </c>
      <c r="N74" s="356">
        <f t="shared" si="6"/>
        <v>0</v>
      </c>
      <c r="O74" s="356">
        <f t="shared" si="6"/>
        <v>0</v>
      </c>
      <c r="P74" s="356">
        <f t="shared" si="6"/>
        <v>0</v>
      </c>
      <c r="Q74" s="356">
        <f t="shared" si="6"/>
        <v>0</v>
      </c>
      <c r="R74" s="356">
        <f t="shared" si="6"/>
        <v>64</v>
      </c>
      <c r="S74" s="356">
        <f t="shared" si="6"/>
        <v>0</v>
      </c>
      <c r="T74" s="356">
        <f t="shared" si="6"/>
        <v>192</v>
      </c>
      <c r="U74" s="356">
        <f t="shared" si="6"/>
        <v>0</v>
      </c>
      <c r="V74" s="356"/>
      <c r="W74" s="326"/>
    </row>
    <row r="75" spans="1:23" ht="12" customHeight="1">
      <c r="A75" s="344"/>
      <c r="B75" s="17" t="s">
        <v>105</v>
      </c>
      <c r="C75" s="345">
        <v>107287</v>
      </c>
      <c r="D75" s="362" t="s">
        <v>91</v>
      </c>
      <c r="E75" s="363">
        <v>1</v>
      </c>
      <c r="F75" s="326">
        <v>16</v>
      </c>
      <c r="G75" s="326"/>
      <c r="H75" s="326"/>
      <c r="I75" s="357"/>
      <c r="J75" s="357">
        <v>16</v>
      </c>
      <c r="K75" s="357"/>
      <c r="L75" s="357"/>
      <c r="M75" s="357"/>
      <c r="N75" s="357"/>
      <c r="O75" s="357"/>
      <c r="P75" s="357"/>
      <c r="Q75" s="357"/>
      <c r="R75" s="357"/>
      <c r="S75" s="357">
        <v>16</v>
      </c>
      <c r="T75" s="357"/>
      <c r="U75" s="394"/>
      <c r="V75" s="387" t="s">
        <v>92</v>
      </c>
      <c r="W75" s="326" t="s">
        <v>106</v>
      </c>
    </row>
    <row r="76" spans="1:23" ht="12" customHeight="1">
      <c r="A76" s="344"/>
      <c r="B76" s="17"/>
      <c r="C76" s="323">
        <v>107116</v>
      </c>
      <c r="D76" s="362" t="s">
        <v>107</v>
      </c>
      <c r="E76" s="359">
        <v>2</v>
      </c>
      <c r="F76" s="357">
        <f>E76*16</f>
        <v>32</v>
      </c>
      <c r="G76" s="357">
        <v>32</v>
      </c>
      <c r="H76" s="357"/>
      <c r="I76" s="357"/>
      <c r="J76" s="357"/>
      <c r="K76" s="357"/>
      <c r="L76" s="357"/>
      <c r="M76" s="357"/>
      <c r="N76" s="357"/>
      <c r="O76" s="357"/>
      <c r="P76" s="357"/>
      <c r="Q76" s="357"/>
      <c r="R76" s="357">
        <v>32</v>
      </c>
      <c r="S76" s="350"/>
      <c r="T76" s="350"/>
      <c r="U76" s="394"/>
      <c r="V76" s="387" t="s">
        <v>92</v>
      </c>
      <c r="W76" s="326"/>
    </row>
    <row r="77" spans="1:23" ht="12" customHeight="1">
      <c r="A77" s="344"/>
      <c r="B77" s="17"/>
      <c r="C77" s="323">
        <v>107020</v>
      </c>
      <c r="D77" s="364" t="s">
        <v>108</v>
      </c>
      <c r="E77" s="352">
        <v>2</v>
      </c>
      <c r="F77" s="353">
        <v>32</v>
      </c>
      <c r="G77" s="353">
        <v>28</v>
      </c>
      <c r="H77" s="357">
        <v>4</v>
      </c>
      <c r="I77" s="357"/>
      <c r="J77" s="357"/>
      <c r="K77" s="357"/>
      <c r="L77" s="357"/>
      <c r="M77" s="357"/>
      <c r="N77" s="357"/>
      <c r="O77" s="357"/>
      <c r="P77" s="357"/>
      <c r="Q77" s="357"/>
      <c r="R77" s="357">
        <v>32</v>
      </c>
      <c r="S77" s="357"/>
      <c r="T77" s="357"/>
      <c r="U77" s="394"/>
      <c r="V77" s="387" t="s">
        <v>92</v>
      </c>
      <c r="W77" s="326"/>
    </row>
    <row r="78" spans="1:23" ht="12" customHeight="1">
      <c r="A78" s="344"/>
      <c r="B78" s="404"/>
      <c r="C78" s="339" t="s">
        <v>59</v>
      </c>
      <c r="D78" s="340"/>
      <c r="E78" s="355">
        <f>SUM(E75:E77)</f>
        <v>5</v>
      </c>
      <c r="F78" s="405">
        <f>SUM(F75:F77)</f>
        <v>80</v>
      </c>
      <c r="G78" s="356">
        <f aca="true" t="shared" si="7" ref="G78:U78">SUM(G75:G77)</f>
        <v>60</v>
      </c>
      <c r="H78" s="356">
        <f t="shared" si="7"/>
        <v>4</v>
      </c>
      <c r="I78" s="356">
        <f t="shared" si="7"/>
        <v>0</v>
      </c>
      <c r="J78" s="356">
        <f t="shared" si="7"/>
        <v>16</v>
      </c>
      <c r="K78" s="356">
        <f t="shared" si="7"/>
        <v>0</v>
      </c>
      <c r="L78" s="356">
        <f t="shared" si="7"/>
        <v>0</v>
      </c>
      <c r="M78" s="356">
        <f t="shared" si="7"/>
        <v>0</v>
      </c>
      <c r="N78" s="356">
        <f t="shared" si="7"/>
        <v>0</v>
      </c>
      <c r="O78" s="356">
        <f t="shared" si="7"/>
        <v>0</v>
      </c>
      <c r="P78" s="356">
        <f t="shared" si="7"/>
        <v>0</v>
      </c>
      <c r="Q78" s="356">
        <f t="shared" si="7"/>
        <v>0</v>
      </c>
      <c r="R78" s="356">
        <f t="shared" si="7"/>
        <v>64</v>
      </c>
      <c r="S78" s="356">
        <f t="shared" si="7"/>
        <v>16</v>
      </c>
      <c r="T78" s="356">
        <f t="shared" si="7"/>
        <v>0</v>
      </c>
      <c r="U78" s="356">
        <f t="shared" si="7"/>
        <v>0</v>
      </c>
      <c r="V78" s="356"/>
      <c r="W78" s="408"/>
    </row>
    <row r="79" spans="1:23" ht="12" customHeight="1">
      <c r="A79" s="344"/>
      <c r="B79" s="404"/>
      <c r="C79" s="406">
        <v>107342</v>
      </c>
      <c r="D79" s="402" t="s">
        <v>109</v>
      </c>
      <c r="E79" s="349">
        <v>2</v>
      </c>
      <c r="F79" s="326">
        <v>32</v>
      </c>
      <c r="G79" s="326">
        <v>32</v>
      </c>
      <c r="H79" s="326"/>
      <c r="I79" s="326"/>
      <c r="J79" s="326"/>
      <c r="K79" s="326"/>
      <c r="L79" s="326"/>
      <c r="M79" s="326"/>
      <c r="N79" s="326"/>
      <c r="O79" s="326"/>
      <c r="P79" s="326"/>
      <c r="Q79" s="326"/>
      <c r="R79" s="326">
        <v>32</v>
      </c>
      <c r="S79" s="326"/>
      <c r="T79" s="345"/>
      <c r="U79" s="372"/>
      <c r="V79" s="387" t="s">
        <v>92</v>
      </c>
      <c r="W79" s="408"/>
    </row>
    <row r="80" spans="1:23" ht="12" customHeight="1">
      <c r="A80" s="344"/>
      <c r="B80" s="404"/>
      <c r="C80" s="323">
        <v>107343</v>
      </c>
      <c r="D80" s="402" t="s">
        <v>110</v>
      </c>
      <c r="E80" s="359">
        <v>2</v>
      </c>
      <c r="F80" s="357">
        <v>32</v>
      </c>
      <c r="G80" s="357">
        <v>28</v>
      </c>
      <c r="H80" s="358"/>
      <c r="I80" s="357">
        <v>4</v>
      </c>
      <c r="J80" s="357"/>
      <c r="K80" s="357"/>
      <c r="L80" s="357"/>
      <c r="M80" s="357"/>
      <c r="N80" s="357"/>
      <c r="O80" s="357"/>
      <c r="P80" s="357"/>
      <c r="Q80" s="357"/>
      <c r="R80" s="357"/>
      <c r="S80" s="357"/>
      <c r="T80" s="357">
        <v>32</v>
      </c>
      <c r="U80" s="394"/>
      <c r="V80" s="329" t="s">
        <v>97</v>
      </c>
      <c r="W80" s="408"/>
    </row>
    <row r="81" spans="1:23" ht="12" customHeight="1">
      <c r="A81" s="344"/>
      <c r="B81" s="404"/>
      <c r="C81" s="360">
        <v>107185</v>
      </c>
      <c r="D81" s="346" t="s">
        <v>111</v>
      </c>
      <c r="E81" s="407">
        <v>2</v>
      </c>
      <c r="F81" s="357">
        <f>E81*16</f>
        <v>32</v>
      </c>
      <c r="G81" s="357">
        <v>32</v>
      </c>
      <c r="H81" s="357"/>
      <c r="I81" s="357"/>
      <c r="J81" s="357"/>
      <c r="K81" s="357"/>
      <c r="L81" s="357"/>
      <c r="M81" s="357"/>
      <c r="N81" s="357"/>
      <c r="O81" s="357"/>
      <c r="P81" s="357"/>
      <c r="Q81" s="357"/>
      <c r="R81" s="326"/>
      <c r="S81" s="357"/>
      <c r="T81" s="357">
        <v>32</v>
      </c>
      <c r="U81" s="394"/>
      <c r="V81" s="329" t="s">
        <v>97</v>
      </c>
      <c r="W81" s="408"/>
    </row>
    <row r="82" spans="1:23" ht="12" customHeight="1">
      <c r="A82" s="344"/>
      <c r="B82" s="404"/>
      <c r="C82" s="326">
        <v>107340</v>
      </c>
      <c r="D82" s="324" t="s">
        <v>103</v>
      </c>
      <c r="E82" s="325">
        <v>2</v>
      </c>
      <c r="F82" s="326">
        <v>32</v>
      </c>
      <c r="G82" s="326">
        <v>32</v>
      </c>
      <c r="H82" s="326"/>
      <c r="I82" s="326"/>
      <c r="J82" s="326"/>
      <c r="K82" s="326"/>
      <c r="L82" s="326"/>
      <c r="M82" s="326"/>
      <c r="N82" s="326"/>
      <c r="O82" s="326"/>
      <c r="P82" s="326"/>
      <c r="Q82" s="326"/>
      <c r="R82" s="326"/>
      <c r="S82" s="326"/>
      <c r="T82" s="326">
        <v>32</v>
      </c>
      <c r="U82" s="326"/>
      <c r="V82" s="329" t="s">
        <v>97</v>
      </c>
      <c r="W82" s="408"/>
    </row>
    <row r="83" spans="1:23" ht="12" customHeight="1">
      <c r="A83" s="344"/>
      <c r="B83" s="404"/>
      <c r="C83" s="360">
        <v>107344</v>
      </c>
      <c r="D83" s="346" t="s">
        <v>112</v>
      </c>
      <c r="E83" s="407">
        <v>2</v>
      </c>
      <c r="F83" s="357">
        <v>32</v>
      </c>
      <c r="G83" s="357">
        <v>28</v>
      </c>
      <c r="H83" s="357"/>
      <c r="I83" s="357">
        <v>4</v>
      </c>
      <c r="J83" s="357"/>
      <c r="K83" s="357"/>
      <c r="L83" s="357"/>
      <c r="M83" s="357"/>
      <c r="N83" s="357"/>
      <c r="O83" s="357"/>
      <c r="P83" s="357"/>
      <c r="Q83" s="357"/>
      <c r="R83" s="357"/>
      <c r="S83" s="357"/>
      <c r="T83" s="357">
        <v>32</v>
      </c>
      <c r="U83" s="394"/>
      <c r="V83" s="329" t="s">
        <v>97</v>
      </c>
      <c r="W83" s="408"/>
    </row>
    <row r="84" spans="1:23" ht="12" customHeight="1">
      <c r="A84" s="344"/>
      <c r="B84" s="404"/>
      <c r="C84" s="323">
        <v>107345</v>
      </c>
      <c r="D84" s="364" t="s">
        <v>113</v>
      </c>
      <c r="E84" s="352">
        <v>2</v>
      </c>
      <c r="F84" s="353">
        <v>32</v>
      </c>
      <c r="G84" s="353">
        <v>28</v>
      </c>
      <c r="H84" s="354"/>
      <c r="I84" s="353">
        <v>4</v>
      </c>
      <c r="J84" s="357"/>
      <c r="K84" s="357"/>
      <c r="L84" s="357"/>
      <c r="M84" s="357"/>
      <c r="N84" s="357"/>
      <c r="O84" s="357"/>
      <c r="P84" s="357"/>
      <c r="Q84" s="357"/>
      <c r="R84" s="357">
        <v>32</v>
      </c>
      <c r="S84" s="357"/>
      <c r="T84" s="358"/>
      <c r="U84" s="394"/>
      <c r="V84" s="329" t="s">
        <v>97</v>
      </c>
      <c r="W84" s="408"/>
    </row>
    <row r="85" spans="1:23" ht="12" customHeight="1">
      <c r="A85" s="347"/>
      <c r="B85" s="404"/>
      <c r="C85" s="335" t="s">
        <v>52</v>
      </c>
      <c r="D85" s="340"/>
      <c r="E85" s="337">
        <f aca="true" t="shared" si="8" ref="E85:J85">SUM(E79:E84)</f>
        <v>12</v>
      </c>
      <c r="F85" s="377">
        <f t="shared" si="8"/>
        <v>192</v>
      </c>
      <c r="G85" s="377">
        <f t="shared" si="8"/>
        <v>180</v>
      </c>
      <c r="H85" s="377">
        <f t="shared" si="8"/>
        <v>0</v>
      </c>
      <c r="I85" s="377">
        <f t="shared" si="8"/>
        <v>12</v>
      </c>
      <c r="J85" s="377">
        <f t="shared" si="8"/>
        <v>0</v>
      </c>
      <c r="K85" s="377">
        <f>SUM(K76:K84)</f>
        <v>0</v>
      </c>
      <c r="L85" s="377">
        <f>SUM(L76:L84)</f>
        <v>0</v>
      </c>
      <c r="M85" s="377">
        <f>SUM(M79:M84)</f>
        <v>0</v>
      </c>
      <c r="N85" s="377">
        <f>SUM(N76:N84)</f>
        <v>0</v>
      </c>
      <c r="O85" s="377">
        <f>SUM(O76:O84)</f>
        <v>0</v>
      </c>
      <c r="P85" s="377">
        <f>SUM(P76:P84)</f>
        <v>0</v>
      </c>
      <c r="Q85" s="377">
        <f>SUM(Q76:Q84)</f>
        <v>0</v>
      </c>
      <c r="R85" s="377">
        <f>SUM(R79:R84)</f>
        <v>64</v>
      </c>
      <c r="S85" s="377">
        <f>SUM(S79:S84)</f>
        <v>0</v>
      </c>
      <c r="T85" s="377">
        <f>SUM(T79:T84)</f>
        <v>128</v>
      </c>
      <c r="U85" s="377">
        <f>SUM(U76:U84)</f>
        <v>0</v>
      </c>
      <c r="V85" s="326">
        <f>SUM(V75:V84)</f>
        <v>0</v>
      </c>
      <c r="W85" s="408"/>
    </row>
    <row r="86" spans="1:23" ht="12" customHeight="1">
      <c r="A86" s="202" t="s">
        <v>114</v>
      </c>
      <c r="B86" s="202" t="s">
        <v>115</v>
      </c>
      <c r="C86" s="323">
        <v>133001</v>
      </c>
      <c r="D86" s="324" t="s">
        <v>116</v>
      </c>
      <c r="E86" s="325">
        <v>1.5</v>
      </c>
      <c r="F86" s="326">
        <v>24</v>
      </c>
      <c r="G86" s="326">
        <v>16</v>
      </c>
      <c r="H86" s="408"/>
      <c r="I86" s="408"/>
      <c r="J86" s="326">
        <v>8</v>
      </c>
      <c r="K86" s="326"/>
      <c r="L86" s="326"/>
      <c r="M86" s="326"/>
      <c r="N86" s="326">
        <v>24</v>
      </c>
      <c r="O86" s="326"/>
      <c r="P86" s="326"/>
      <c r="Q86" s="326"/>
      <c r="R86" s="358"/>
      <c r="S86" s="326"/>
      <c r="T86" s="326"/>
      <c r="U86" s="326"/>
      <c r="V86" s="326" t="s">
        <v>117</v>
      </c>
      <c r="W86" s="379" t="s">
        <v>118</v>
      </c>
    </row>
    <row r="87" spans="1:23" ht="12" customHeight="1">
      <c r="A87" s="19"/>
      <c r="B87" s="316"/>
      <c r="C87" s="323">
        <v>107341</v>
      </c>
      <c r="D87" s="324" t="s">
        <v>119</v>
      </c>
      <c r="E87" s="325">
        <v>1.5</v>
      </c>
      <c r="F87" s="326">
        <v>24</v>
      </c>
      <c r="G87" s="326">
        <v>24</v>
      </c>
      <c r="H87" s="326"/>
      <c r="I87" s="326"/>
      <c r="J87" s="326"/>
      <c r="K87" s="326"/>
      <c r="L87" s="326"/>
      <c r="M87" s="326"/>
      <c r="N87" s="326"/>
      <c r="O87" s="326"/>
      <c r="P87" s="326"/>
      <c r="Q87" s="326"/>
      <c r="R87" s="326">
        <v>24</v>
      </c>
      <c r="S87" s="326"/>
      <c r="T87" s="326"/>
      <c r="U87" s="326"/>
      <c r="V87" s="326" t="s">
        <v>117</v>
      </c>
      <c r="W87" s="380"/>
    </row>
    <row r="88" spans="1:23" ht="12" customHeight="1">
      <c r="A88" s="19"/>
      <c r="B88" s="316"/>
      <c r="C88" s="335" t="s">
        <v>52</v>
      </c>
      <c r="D88" s="340"/>
      <c r="E88" s="337">
        <f>SUM(E86:E87)</f>
        <v>3</v>
      </c>
      <c r="F88" s="381">
        <f aca="true" t="shared" si="9" ref="F88:T88">SUM(F86:F87)</f>
        <v>48</v>
      </c>
      <c r="G88" s="381">
        <f t="shared" si="9"/>
        <v>40</v>
      </c>
      <c r="H88" s="381">
        <f t="shared" si="9"/>
        <v>0</v>
      </c>
      <c r="I88" s="381">
        <f t="shared" si="9"/>
        <v>0</v>
      </c>
      <c r="J88" s="381">
        <f t="shared" si="9"/>
        <v>8</v>
      </c>
      <c r="K88" s="381">
        <f t="shared" si="9"/>
        <v>0</v>
      </c>
      <c r="L88" s="381">
        <f t="shared" si="9"/>
        <v>0</v>
      </c>
      <c r="M88" s="381">
        <f t="shared" si="9"/>
        <v>0</v>
      </c>
      <c r="N88" s="381">
        <f t="shared" si="9"/>
        <v>24</v>
      </c>
      <c r="O88" s="381">
        <f t="shared" si="9"/>
        <v>0</v>
      </c>
      <c r="P88" s="381">
        <f t="shared" si="9"/>
        <v>0</v>
      </c>
      <c r="Q88" s="381">
        <f t="shared" si="9"/>
        <v>0</v>
      </c>
      <c r="R88" s="381">
        <f t="shared" si="9"/>
        <v>24</v>
      </c>
      <c r="S88" s="381">
        <f t="shared" si="9"/>
        <v>0</v>
      </c>
      <c r="T88" s="381">
        <f t="shared" si="9"/>
        <v>0</v>
      </c>
      <c r="U88" s="381"/>
      <c r="V88" s="326"/>
      <c r="W88" s="380"/>
    </row>
    <row r="89" spans="1:23" ht="12" customHeight="1">
      <c r="A89" s="19"/>
      <c r="B89" s="316"/>
      <c r="C89" s="323">
        <v>107005</v>
      </c>
      <c r="D89" s="324" t="s">
        <v>120</v>
      </c>
      <c r="E89" s="325">
        <v>2</v>
      </c>
      <c r="F89" s="326">
        <v>32</v>
      </c>
      <c r="G89" s="326">
        <v>28</v>
      </c>
      <c r="H89" s="326">
        <v>4</v>
      </c>
      <c r="I89" s="326"/>
      <c r="J89" s="326"/>
      <c r="K89" s="326"/>
      <c r="L89" s="326"/>
      <c r="M89" s="326"/>
      <c r="N89" s="326"/>
      <c r="O89" s="326"/>
      <c r="P89" s="326"/>
      <c r="Q89" s="326"/>
      <c r="R89" s="326">
        <v>32</v>
      </c>
      <c r="S89" s="326"/>
      <c r="T89" s="326"/>
      <c r="U89" s="326"/>
      <c r="V89" s="326" t="s">
        <v>121</v>
      </c>
      <c r="W89" s="380"/>
    </row>
    <row r="90" spans="1:23" ht="12" customHeight="1">
      <c r="A90" s="19"/>
      <c r="B90" s="316"/>
      <c r="C90" s="335" t="s">
        <v>52</v>
      </c>
      <c r="D90" s="340"/>
      <c r="E90" s="325">
        <f>SUM(E89)</f>
        <v>2</v>
      </c>
      <c r="F90" s="326">
        <f>SUM(F89)</f>
        <v>32</v>
      </c>
      <c r="G90" s="326">
        <f aca="true" t="shared" si="10" ref="G90:U90">SUM(G89)</f>
        <v>28</v>
      </c>
      <c r="H90" s="326">
        <f t="shared" si="10"/>
        <v>4</v>
      </c>
      <c r="I90" s="326">
        <f t="shared" si="10"/>
        <v>0</v>
      </c>
      <c r="J90" s="326">
        <f t="shared" si="10"/>
        <v>0</v>
      </c>
      <c r="K90" s="326">
        <f t="shared" si="10"/>
        <v>0</v>
      </c>
      <c r="L90" s="326">
        <f t="shared" si="10"/>
        <v>0</v>
      </c>
      <c r="M90" s="326">
        <f t="shared" si="10"/>
        <v>0</v>
      </c>
      <c r="N90" s="326">
        <f t="shared" si="10"/>
        <v>0</v>
      </c>
      <c r="O90" s="326">
        <f t="shared" si="10"/>
        <v>0</v>
      </c>
      <c r="P90" s="326">
        <f t="shared" si="10"/>
        <v>0</v>
      </c>
      <c r="Q90" s="326">
        <f t="shared" si="10"/>
        <v>0</v>
      </c>
      <c r="R90" s="326">
        <f t="shared" si="10"/>
        <v>32</v>
      </c>
      <c r="S90" s="326">
        <f t="shared" si="10"/>
        <v>0</v>
      </c>
      <c r="T90" s="326">
        <f t="shared" si="10"/>
        <v>0</v>
      </c>
      <c r="U90" s="326">
        <f t="shared" si="10"/>
        <v>0</v>
      </c>
      <c r="V90" s="326"/>
      <c r="W90" s="380"/>
    </row>
    <row r="91" spans="1:23" ht="39.75" customHeight="1">
      <c r="A91" s="321"/>
      <c r="B91" s="14" t="s">
        <v>122</v>
      </c>
      <c r="C91" s="409" t="s">
        <v>123</v>
      </c>
      <c r="D91" s="410"/>
      <c r="E91" s="410"/>
      <c r="F91" s="410"/>
      <c r="G91" s="410"/>
      <c r="H91" s="410"/>
      <c r="I91" s="410"/>
      <c r="J91" s="410"/>
      <c r="K91" s="410"/>
      <c r="L91" s="410"/>
      <c r="M91" s="410"/>
      <c r="N91" s="410"/>
      <c r="O91" s="410"/>
      <c r="P91" s="410"/>
      <c r="Q91" s="410"/>
      <c r="R91" s="410"/>
      <c r="S91" s="410"/>
      <c r="T91" s="410"/>
      <c r="U91" s="340"/>
      <c r="V91" s="417" t="s">
        <v>124</v>
      </c>
      <c r="W91" s="329" t="s">
        <v>125</v>
      </c>
    </row>
    <row r="92" spans="1:25" s="85" customFormat="1" ht="80.25" customHeight="1">
      <c r="A92" s="411" t="s">
        <v>126</v>
      </c>
      <c r="B92" s="411"/>
      <c r="C92" s="411"/>
      <c r="D92" s="411"/>
      <c r="E92" s="411"/>
      <c r="F92" s="411"/>
      <c r="G92" s="411"/>
      <c r="H92" s="411"/>
      <c r="I92" s="411"/>
      <c r="J92" s="411"/>
      <c r="K92" s="411"/>
      <c r="L92" s="411"/>
      <c r="M92" s="411"/>
      <c r="N92" s="411"/>
      <c r="O92" s="411"/>
      <c r="P92" s="411"/>
      <c r="Q92" s="411"/>
      <c r="R92" s="411"/>
      <c r="S92" s="411"/>
      <c r="T92" s="411"/>
      <c r="U92" s="411"/>
      <c r="V92" s="411"/>
      <c r="W92" s="411"/>
      <c r="Y92" s="419"/>
    </row>
    <row r="93" spans="3:23" s="85" customFormat="1" ht="11.25">
      <c r="C93" s="412"/>
      <c r="E93" s="413"/>
      <c r="F93" s="412"/>
      <c r="G93" s="412"/>
      <c r="H93" s="412"/>
      <c r="I93" s="412"/>
      <c r="J93" s="412"/>
      <c r="K93" s="412"/>
      <c r="L93" s="412"/>
      <c r="M93" s="412"/>
      <c r="N93" s="412"/>
      <c r="O93" s="412"/>
      <c r="P93" s="412"/>
      <c r="Q93" s="412"/>
      <c r="R93" s="412"/>
      <c r="S93" s="412"/>
      <c r="T93" s="412"/>
      <c r="U93" s="412"/>
      <c r="V93" s="418"/>
      <c r="W93" s="412"/>
    </row>
    <row r="94" spans="3:25" s="85" customFormat="1" ht="12">
      <c r="C94" s="412"/>
      <c r="E94" s="413"/>
      <c r="F94" s="412"/>
      <c r="G94" s="412"/>
      <c r="H94" s="412"/>
      <c r="I94" s="412"/>
      <c r="J94" s="412"/>
      <c r="K94" s="412"/>
      <c r="L94" s="412"/>
      <c r="M94" s="412"/>
      <c r="N94" s="412"/>
      <c r="O94" s="412"/>
      <c r="P94" s="412"/>
      <c r="Q94" s="412"/>
      <c r="R94" s="412"/>
      <c r="S94" s="412"/>
      <c r="T94" s="412"/>
      <c r="U94" s="412"/>
      <c r="V94" s="418"/>
      <c r="W94" s="412"/>
      <c r="Y94" s="419"/>
    </row>
    <row r="95" ht="11.25">
      <c r="V95" s="68"/>
    </row>
    <row r="96" ht="11.25">
      <c r="V96" s="68"/>
    </row>
    <row r="97" ht="11.25">
      <c r="V97" s="68"/>
    </row>
    <row r="98" ht="11.25">
      <c r="V98" s="68"/>
    </row>
    <row r="99" ht="11.25">
      <c r="V99" s="68"/>
    </row>
    <row r="100" ht="11.25">
      <c r="V100" s="68"/>
    </row>
    <row r="101" ht="11.25">
      <c r="V101" s="68"/>
    </row>
    <row r="102" ht="11.25">
      <c r="V102" s="68"/>
    </row>
    <row r="103" ht="11.25">
      <c r="V103" s="68"/>
    </row>
    <row r="104" ht="11.25">
      <c r="V104" s="68"/>
    </row>
    <row r="105" ht="11.25">
      <c r="V105" s="68"/>
    </row>
    <row r="106" ht="11.25">
      <c r="V106" s="68"/>
    </row>
    <row r="107" ht="11.25">
      <c r="V107" s="68"/>
    </row>
    <row r="108" ht="11.25">
      <c r="V108" s="68"/>
    </row>
    <row r="109" ht="11.25">
      <c r="V109" s="68"/>
    </row>
    <row r="110" ht="11.25">
      <c r="V110" s="68"/>
    </row>
    <row r="111" ht="11.25">
      <c r="V111" s="68"/>
    </row>
    <row r="112" ht="11.25">
      <c r="V112" s="68"/>
    </row>
    <row r="113" ht="11.25">
      <c r="V113" s="68"/>
    </row>
    <row r="114" ht="11.25">
      <c r="V114" s="68"/>
    </row>
    <row r="115" ht="11.25">
      <c r="V115" s="68"/>
    </row>
    <row r="116" ht="11.25">
      <c r="V116" s="68"/>
    </row>
    <row r="117" ht="11.25">
      <c r="V117" s="68"/>
    </row>
    <row r="118" ht="11.25">
      <c r="V118" s="68"/>
    </row>
    <row r="119" ht="11.25">
      <c r="V119" s="68"/>
    </row>
    <row r="120" ht="11.25">
      <c r="V120" s="68"/>
    </row>
    <row r="121" ht="11.25">
      <c r="V121" s="68"/>
    </row>
    <row r="122" ht="11.25">
      <c r="V122" s="68"/>
    </row>
    <row r="123" ht="11.25">
      <c r="V123" s="68"/>
    </row>
    <row r="124" ht="11.25">
      <c r="V124" s="68"/>
    </row>
    <row r="125" ht="11.25">
      <c r="V125" s="68"/>
    </row>
    <row r="126" ht="11.25">
      <c r="V126" s="68"/>
    </row>
    <row r="127" ht="11.25">
      <c r="V127" s="68"/>
    </row>
    <row r="128" ht="11.25">
      <c r="V128" s="68"/>
    </row>
    <row r="129" ht="11.25">
      <c r="V129" s="68"/>
    </row>
    <row r="130" ht="11.25">
      <c r="V130" s="68"/>
    </row>
    <row r="131" ht="11.25">
      <c r="V131" s="68"/>
    </row>
    <row r="132" ht="11.25">
      <c r="V132" s="68"/>
    </row>
    <row r="133" ht="11.25">
      <c r="V133" s="68"/>
    </row>
    <row r="134" ht="11.25">
      <c r="V134" s="68"/>
    </row>
    <row r="135" ht="11.25">
      <c r="V135" s="68"/>
    </row>
    <row r="136" ht="11.25">
      <c r="V136" s="68"/>
    </row>
    <row r="137" ht="11.25">
      <c r="V137" s="68"/>
    </row>
    <row r="138" ht="11.25">
      <c r="V138" s="68"/>
    </row>
    <row r="139" ht="11.25">
      <c r="V139" s="68"/>
    </row>
    <row r="140" ht="11.25">
      <c r="V140" s="68"/>
    </row>
    <row r="141" ht="11.25">
      <c r="V141" s="68"/>
    </row>
    <row r="142" ht="11.25">
      <c r="V142" s="68"/>
    </row>
    <row r="143" ht="11.25">
      <c r="V143" s="68"/>
    </row>
    <row r="144" ht="11.25">
      <c r="V144" s="68"/>
    </row>
    <row r="145" ht="11.25">
      <c r="V145" s="68"/>
    </row>
    <row r="146" ht="11.25">
      <c r="V146" s="68"/>
    </row>
    <row r="147" ht="11.25">
      <c r="V147" s="68"/>
    </row>
    <row r="148" ht="11.25">
      <c r="V148" s="68"/>
    </row>
    <row r="149" ht="11.25">
      <c r="V149" s="68"/>
    </row>
    <row r="150" ht="11.25">
      <c r="V150" s="68"/>
    </row>
    <row r="151" ht="11.25">
      <c r="V151" s="68"/>
    </row>
    <row r="152" ht="11.25">
      <c r="V152" s="68"/>
    </row>
    <row r="153" ht="11.25">
      <c r="V153" s="68"/>
    </row>
    <row r="154" ht="11.25">
      <c r="V154" s="68"/>
    </row>
    <row r="155" ht="11.25">
      <c r="V155" s="68"/>
    </row>
    <row r="156" ht="11.25">
      <c r="V156" s="68"/>
    </row>
    <row r="157" ht="11.25">
      <c r="V157" s="68"/>
    </row>
    <row r="158" ht="11.25">
      <c r="V158" s="68"/>
    </row>
    <row r="159" ht="11.25">
      <c r="V159" s="68"/>
    </row>
    <row r="160" ht="11.25">
      <c r="V160" s="68"/>
    </row>
    <row r="161" ht="11.25">
      <c r="V161" s="68"/>
    </row>
    <row r="162" ht="11.25">
      <c r="V162" s="68"/>
    </row>
    <row r="163" ht="11.25">
      <c r="V163" s="68"/>
    </row>
    <row r="164" ht="11.25">
      <c r="V164" s="68"/>
    </row>
    <row r="165" ht="11.25">
      <c r="V165" s="68"/>
    </row>
    <row r="166" ht="11.25">
      <c r="V166" s="68"/>
    </row>
    <row r="167" ht="11.25">
      <c r="V167" s="68"/>
    </row>
    <row r="168" ht="11.25">
      <c r="V168" s="68"/>
    </row>
    <row r="169" ht="11.25">
      <c r="V169" s="68"/>
    </row>
    <row r="170" ht="11.25">
      <c r="V170" s="68"/>
    </row>
    <row r="171" ht="11.25">
      <c r="V171" s="68"/>
    </row>
    <row r="172" ht="11.25">
      <c r="V172" s="68"/>
    </row>
    <row r="173" ht="11.25">
      <c r="V173" s="68"/>
    </row>
    <row r="174" ht="11.25">
      <c r="V174" s="68"/>
    </row>
    <row r="175" ht="11.25">
      <c r="V175" s="68"/>
    </row>
    <row r="176" ht="11.25">
      <c r="V176" s="68"/>
    </row>
    <row r="177" ht="11.25">
      <c r="V177" s="68"/>
    </row>
    <row r="178" ht="11.25">
      <c r="V178" s="68"/>
    </row>
    <row r="179" ht="11.25">
      <c r="V179" s="68"/>
    </row>
    <row r="180" ht="11.25">
      <c r="V180" s="68"/>
    </row>
    <row r="181" ht="11.25">
      <c r="V181" s="68"/>
    </row>
    <row r="182" ht="11.25">
      <c r="V182" s="68"/>
    </row>
    <row r="183" ht="11.25">
      <c r="V183" s="68"/>
    </row>
    <row r="184" ht="11.25">
      <c r="V184" s="68"/>
    </row>
    <row r="185" ht="11.25">
      <c r="V185" s="68"/>
    </row>
    <row r="186" ht="11.25">
      <c r="V186" s="68"/>
    </row>
    <row r="187" ht="11.25">
      <c r="V187" s="68"/>
    </row>
  </sheetData>
  <sheetProtection/>
  <mergeCells count="47">
    <mergeCell ref="A1:W1"/>
    <mergeCell ref="H2:J2"/>
    <mergeCell ref="K2:U2"/>
    <mergeCell ref="K3:M3"/>
    <mergeCell ref="N3:P3"/>
    <mergeCell ref="Q3:S3"/>
    <mergeCell ref="T3:U3"/>
    <mergeCell ref="C32:D32"/>
    <mergeCell ref="C38:D38"/>
    <mergeCell ref="C39:U39"/>
    <mergeCell ref="C49:D49"/>
    <mergeCell ref="C61:D61"/>
    <mergeCell ref="C65:D65"/>
    <mergeCell ref="C74:D74"/>
    <mergeCell ref="C78:D78"/>
    <mergeCell ref="C85:D85"/>
    <mergeCell ref="C88:D88"/>
    <mergeCell ref="C90:D90"/>
    <mergeCell ref="C91:U91"/>
    <mergeCell ref="A92:W92"/>
    <mergeCell ref="A5:A39"/>
    <mergeCell ref="A40:A47"/>
    <mergeCell ref="A48:A85"/>
    <mergeCell ref="A86:A91"/>
    <mergeCell ref="B5:B38"/>
    <mergeCell ref="B40:B47"/>
    <mergeCell ref="B48:B61"/>
    <mergeCell ref="B62:B74"/>
    <mergeCell ref="B75:B85"/>
    <mergeCell ref="B86:B90"/>
    <mergeCell ref="C2:C4"/>
    <mergeCell ref="D2:D4"/>
    <mergeCell ref="E2:E4"/>
    <mergeCell ref="F2:F4"/>
    <mergeCell ref="G2:G4"/>
    <mergeCell ref="H3:H4"/>
    <mergeCell ref="I3:I4"/>
    <mergeCell ref="J3:J4"/>
    <mergeCell ref="V2:V4"/>
    <mergeCell ref="W2:W4"/>
    <mergeCell ref="W5:W38"/>
    <mergeCell ref="W40:W47"/>
    <mergeCell ref="W48:W61"/>
    <mergeCell ref="W62:W74"/>
    <mergeCell ref="W75:W85"/>
    <mergeCell ref="W86:W90"/>
    <mergeCell ref="A2:B4"/>
  </mergeCells>
  <printOptions horizontalCentered="1"/>
  <pageMargins left="0.15748031496062992" right="0.15748031496062992" top="0.7480314960629921" bottom="0.5511811023622047" header="0.5905511811023623" footer="0.2755905511811024"/>
  <pageSetup horizontalDpi="600" verticalDpi="600" orientation="portrait" paperSize="9"/>
  <ignoredErrors>
    <ignoredError sqref="N88" formula="1"/>
    <ignoredError sqref="K32 L32:U32" formulaRange="1"/>
  </ignoredErrors>
</worksheet>
</file>

<file path=xl/worksheets/sheet2.xml><?xml version="1.0" encoding="utf-8"?>
<worksheet xmlns="http://schemas.openxmlformats.org/spreadsheetml/2006/main" xmlns:r="http://schemas.openxmlformats.org/officeDocument/2006/relationships">
  <dimension ref="A1:T20"/>
  <sheetViews>
    <sheetView workbookViewId="0" topLeftCell="A7">
      <selection activeCell="I4" sqref="I4:O4"/>
    </sheetView>
  </sheetViews>
  <sheetFormatPr defaultColWidth="9.00390625" defaultRowHeight="14.25"/>
  <cols>
    <col min="1" max="1" width="2.875" style="216" customWidth="1"/>
    <col min="2" max="2" width="7.00390625" style="216" customWidth="1"/>
    <col min="3" max="3" width="13.375" style="216" customWidth="1"/>
    <col min="4" max="6" width="3.625" style="216" customWidth="1"/>
    <col min="7" max="17" width="3.75390625" style="216" customWidth="1"/>
    <col min="18" max="18" width="4.875" style="216" customWidth="1"/>
    <col min="19" max="19" width="5.00390625" style="216" customWidth="1"/>
    <col min="20" max="20" width="5.875" style="216" customWidth="1"/>
    <col min="21" max="16384" width="9.00390625" style="216" customWidth="1"/>
  </cols>
  <sheetData>
    <row r="1" spans="1:20" ht="35.25" customHeight="1">
      <c r="A1" s="217" t="s">
        <v>127</v>
      </c>
      <c r="B1" s="217"/>
      <c r="C1" s="217"/>
      <c r="D1" s="217"/>
      <c r="E1" s="217"/>
      <c r="F1" s="217"/>
      <c r="G1" s="217"/>
      <c r="H1" s="217"/>
      <c r="I1" s="217"/>
      <c r="J1" s="217"/>
      <c r="K1" s="217"/>
      <c r="L1" s="217"/>
      <c r="M1" s="217"/>
      <c r="N1" s="217"/>
      <c r="O1" s="217"/>
      <c r="P1" s="217"/>
      <c r="Q1" s="217"/>
      <c r="R1" s="217"/>
      <c r="S1" s="217"/>
      <c r="T1" s="217"/>
    </row>
    <row r="2" spans="1:20" ht="18.75" customHeight="1">
      <c r="A2" s="271" t="s">
        <v>128</v>
      </c>
      <c r="B2" s="272" t="s">
        <v>129</v>
      </c>
      <c r="C2" s="273"/>
      <c r="D2" s="274" t="s">
        <v>130</v>
      </c>
      <c r="E2" s="271" t="s">
        <v>131</v>
      </c>
      <c r="F2" s="271" t="s">
        <v>132</v>
      </c>
      <c r="G2" s="271" t="s">
        <v>133</v>
      </c>
      <c r="H2" s="271"/>
      <c r="I2" s="271"/>
      <c r="J2" s="271"/>
      <c r="K2" s="271"/>
      <c r="L2" s="271"/>
      <c r="M2" s="271"/>
      <c r="N2" s="271"/>
      <c r="O2" s="271"/>
      <c r="P2" s="271"/>
      <c r="Q2" s="271"/>
      <c r="R2" s="271" t="s">
        <v>134</v>
      </c>
      <c r="S2" s="271" t="s">
        <v>135</v>
      </c>
      <c r="T2" s="271" t="s">
        <v>136</v>
      </c>
    </row>
    <row r="3" spans="1:20" ht="18.75" customHeight="1">
      <c r="A3" s="271"/>
      <c r="B3" s="275"/>
      <c r="C3" s="276"/>
      <c r="D3" s="277"/>
      <c r="E3" s="271"/>
      <c r="F3" s="271"/>
      <c r="G3" s="278" t="s">
        <v>137</v>
      </c>
      <c r="H3" s="279"/>
      <c r="I3" s="301"/>
      <c r="J3" s="278" t="s">
        <v>138</v>
      </c>
      <c r="K3" s="279"/>
      <c r="L3" s="301"/>
      <c r="M3" s="278" t="s">
        <v>139</v>
      </c>
      <c r="N3" s="279"/>
      <c r="O3" s="301"/>
      <c r="P3" s="271" t="s">
        <v>140</v>
      </c>
      <c r="Q3" s="271"/>
      <c r="R3" s="271"/>
      <c r="S3" s="271"/>
      <c r="T3" s="271"/>
    </row>
    <row r="4" spans="1:20" ht="18.75" customHeight="1">
      <c r="A4" s="271"/>
      <c r="B4" s="280"/>
      <c r="C4" s="281"/>
      <c r="D4" s="282"/>
      <c r="E4" s="271"/>
      <c r="F4" s="271"/>
      <c r="G4" s="271">
        <v>1</v>
      </c>
      <c r="H4" s="271">
        <v>2</v>
      </c>
      <c r="I4" s="271" t="s">
        <v>18</v>
      </c>
      <c r="J4" s="271">
        <v>3</v>
      </c>
      <c r="K4" s="271">
        <v>4</v>
      </c>
      <c r="L4" s="271" t="s">
        <v>19</v>
      </c>
      <c r="M4" s="271">
        <v>5</v>
      </c>
      <c r="N4" s="271">
        <v>6</v>
      </c>
      <c r="O4" s="271" t="s">
        <v>20</v>
      </c>
      <c r="P4" s="271">
        <v>7</v>
      </c>
      <c r="Q4" s="271">
        <v>8</v>
      </c>
      <c r="R4" s="271"/>
      <c r="S4" s="271"/>
      <c r="T4" s="271"/>
    </row>
    <row r="5" spans="1:20" ht="33" customHeight="1">
      <c r="A5" s="283">
        <v>1</v>
      </c>
      <c r="B5" s="284" t="s">
        <v>141</v>
      </c>
      <c r="C5" s="285" t="s">
        <v>142</v>
      </c>
      <c r="D5" s="286">
        <v>48</v>
      </c>
      <c r="E5" s="287">
        <v>1.5</v>
      </c>
      <c r="F5" s="288" t="s">
        <v>143</v>
      </c>
      <c r="G5" s="286"/>
      <c r="H5" s="286">
        <v>48</v>
      </c>
      <c r="I5" s="286"/>
      <c r="J5" s="286"/>
      <c r="K5" s="286"/>
      <c r="L5" s="286"/>
      <c r="M5" s="286"/>
      <c r="N5" s="286"/>
      <c r="O5" s="286"/>
      <c r="P5" s="286"/>
      <c r="Q5" s="286"/>
      <c r="R5" s="286" t="s">
        <v>144</v>
      </c>
      <c r="S5" s="305" t="s">
        <v>145</v>
      </c>
      <c r="T5" s="306" t="s">
        <v>146</v>
      </c>
    </row>
    <row r="6" spans="1:20" ht="24" customHeight="1">
      <c r="A6" s="283">
        <v>2</v>
      </c>
      <c r="B6" s="289"/>
      <c r="C6" s="285" t="s">
        <v>147</v>
      </c>
      <c r="D6" s="286">
        <v>16</v>
      </c>
      <c r="E6" s="290">
        <v>0.5</v>
      </c>
      <c r="F6" s="288" t="s">
        <v>143</v>
      </c>
      <c r="G6" s="291"/>
      <c r="H6" s="291"/>
      <c r="I6" s="302"/>
      <c r="J6" s="291"/>
      <c r="K6" s="303"/>
      <c r="L6" s="302"/>
      <c r="M6" s="304">
        <v>16</v>
      </c>
      <c r="N6" s="303"/>
      <c r="O6" s="302"/>
      <c r="P6" s="291"/>
      <c r="Q6" s="291"/>
      <c r="R6" s="286" t="s">
        <v>144</v>
      </c>
      <c r="S6" s="289"/>
      <c r="T6" s="306" t="s">
        <v>146</v>
      </c>
    </row>
    <row r="7" spans="1:20" ht="24" customHeight="1">
      <c r="A7" s="283"/>
      <c r="B7" s="289"/>
      <c r="C7" s="292" t="s">
        <v>148</v>
      </c>
      <c r="D7" s="293">
        <f>SUM(D5:D6)</f>
        <v>64</v>
      </c>
      <c r="E7" s="293">
        <f>SUM(E5:E6)</f>
        <v>2</v>
      </c>
      <c r="F7" s="293"/>
      <c r="G7" s="293">
        <f>SUM(G5:G6)</f>
        <v>0</v>
      </c>
      <c r="H7" s="293">
        <f aca="true" t="shared" si="0" ref="H7:Q7">SUM(H5:H6)</f>
        <v>48</v>
      </c>
      <c r="I7" s="293">
        <f t="shared" si="0"/>
        <v>0</v>
      </c>
      <c r="J7" s="293">
        <f t="shared" si="0"/>
        <v>0</v>
      </c>
      <c r="K7" s="293">
        <f t="shared" si="0"/>
        <v>0</v>
      </c>
      <c r="L7" s="293">
        <f t="shared" si="0"/>
        <v>0</v>
      </c>
      <c r="M7" s="293">
        <f t="shared" si="0"/>
        <v>16</v>
      </c>
      <c r="N7" s="293">
        <f t="shared" si="0"/>
        <v>0</v>
      </c>
      <c r="O7" s="293">
        <f t="shared" si="0"/>
        <v>0</v>
      </c>
      <c r="P7" s="293">
        <f t="shared" si="0"/>
        <v>0</v>
      </c>
      <c r="Q7" s="293">
        <f t="shared" si="0"/>
        <v>0</v>
      </c>
      <c r="R7" s="288"/>
      <c r="S7" s="289"/>
      <c r="T7" s="306"/>
    </row>
    <row r="8" spans="1:20" ht="24" customHeight="1">
      <c r="A8" s="283">
        <v>3</v>
      </c>
      <c r="B8" s="284" t="s">
        <v>149</v>
      </c>
      <c r="C8" s="26" t="s">
        <v>150</v>
      </c>
      <c r="D8" s="288" t="s">
        <v>143</v>
      </c>
      <c r="E8" s="294">
        <v>2</v>
      </c>
      <c r="F8" s="295" t="s">
        <v>151</v>
      </c>
      <c r="G8" s="295" t="s">
        <v>151</v>
      </c>
      <c r="H8" s="296"/>
      <c r="I8" s="298"/>
      <c r="J8" s="285"/>
      <c r="K8" s="296"/>
      <c r="L8" s="298"/>
      <c r="M8" s="296"/>
      <c r="N8" s="296"/>
      <c r="O8" s="298"/>
      <c r="P8" s="296"/>
      <c r="Q8" s="296"/>
      <c r="R8" s="286" t="s">
        <v>144</v>
      </c>
      <c r="S8" s="289"/>
      <c r="T8" s="306" t="s">
        <v>146</v>
      </c>
    </row>
    <row r="9" spans="1:20" ht="24" customHeight="1">
      <c r="A9" s="283">
        <v>4</v>
      </c>
      <c r="B9" s="289"/>
      <c r="C9" s="26" t="s">
        <v>152</v>
      </c>
      <c r="D9" s="288" t="s">
        <v>143</v>
      </c>
      <c r="E9" s="294">
        <v>5</v>
      </c>
      <c r="F9" s="295" t="s">
        <v>153</v>
      </c>
      <c r="G9" s="295"/>
      <c r="H9" s="295"/>
      <c r="I9" s="298"/>
      <c r="J9" s="295" t="s">
        <v>153</v>
      </c>
      <c r="K9" s="285"/>
      <c r="L9" s="298"/>
      <c r="M9" s="285"/>
      <c r="N9" s="295"/>
      <c r="O9" s="298"/>
      <c r="P9" s="295"/>
      <c r="Q9" s="307"/>
      <c r="R9" s="286" t="s">
        <v>144</v>
      </c>
      <c r="S9" s="289"/>
      <c r="T9" s="306" t="s">
        <v>146</v>
      </c>
    </row>
    <row r="10" spans="1:20" ht="24" customHeight="1">
      <c r="A10" s="283">
        <v>5</v>
      </c>
      <c r="B10" s="289"/>
      <c r="C10" s="26" t="s">
        <v>154</v>
      </c>
      <c r="D10" s="288" t="s">
        <v>143</v>
      </c>
      <c r="E10" s="294">
        <v>1</v>
      </c>
      <c r="F10" s="295" t="s">
        <v>155</v>
      </c>
      <c r="G10" s="295"/>
      <c r="H10" s="295"/>
      <c r="I10" s="298"/>
      <c r="J10" s="295"/>
      <c r="K10" s="295" t="s">
        <v>155</v>
      </c>
      <c r="M10" s="298"/>
      <c r="N10" s="295"/>
      <c r="O10" s="298"/>
      <c r="P10" s="295"/>
      <c r="Q10" s="307"/>
      <c r="R10" s="286" t="s">
        <v>144</v>
      </c>
      <c r="S10" s="289"/>
      <c r="T10" s="306" t="s">
        <v>146</v>
      </c>
    </row>
    <row r="11" spans="1:20" ht="24" customHeight="1">
      <c r="A11" s="283">
        <v>6</v>
      </c>
      <c r="B11" s="289"/>
      <c r="C11" s="26" t="s">
        <v>156</v>
      </c>
      <c r="D11" s="288" t="s">
        <v>143</v>
      </c>
      <c r="E11" s="294">
        <v>3</v>
      </c>
      <c r="F11" s="295" t="s">
        <v>157</v>
      </c>
      <c r="G11" s="295"/>
      <c r="H11" s="295"/>
      <c r="I11" s="298"/>
      <c r="J11" s="295"/>
      <c r="K11" s="295"/>
      <c r="L11" s="298"/>
      <c r="M11" s="285"/>
      <c r="N11" s="295" t="s">
        <v>157</v>
      </c>
      <c r="O11" s="298"/>
      <c r="P11" s="295"/>
      <c r="Q11" s="307"/>
      <c r="R11" s="286" t="s">
        <v>144</v>
      </c>
      <c r="S11" s="289"/>
      <c r="T11" s="306" t="s">
        <v>146</v>
      </c>
    </row>
    <row r="12" spans="1:20" ht="24" customHeight="1">
      <c r="A12" s="283">
        <v>7</v>
      </c>
      <c r="B12" s="289"/>
      <c r="C12" s="26" t="s">
        <v>158</v>
      </c>
      <c r="D12" s="288" t="s">
        <v>143</v>
      </c>
      <c r="E12" s="294">
        <v>3</v>
      </c>
      <c r="F12" s="295" t="s">
        <v>159</v>
      </c>
      <c r="G12" s="295"/>
      <c r="H12" s="295"/>
      <c r="I12" s="298"/>
      <c r="J12" s="295"/>
      <c r="K12" s="295"/>
      <c r="L12" s="298"/>
      <c r="M12" s="295"/>
      <c r="N12" s="295"/>
      <c r="O12" s="298"/>
      <c r="P12" s="295" t="s">
        <v>159</v>
      </c>
      <c r="Q12" s="307"/>
      <c r="R12" s="286" t="s">
        <v>144</v>
      </c>
      <c r="S12" s="289"/>
      <c r="T12" s="306" t="s">
        <v>146</v>
      </c>
    </row>
    <row r="13" spans="1:20" ht="24" customHeight="1">
      <c r="A13" s="283">
        <v>8</v>
      </c>
      <c r="B13" s="289"/>
      <c r="C13" s="297" t="s">
        <v>160</v>
      </c>
      <c r="D13" s="288" t="s">
        <v>143</v>
      </c>
      <c r="E13" s="294">
        <v>2</v>
      </c>
      <c r="F13" s="283" t="s">
        <v>151</v>
      </c>
      <c r="G13" s="283"/>
      <c r="H13" s="283"/>
      <c r="I13" s="283"/>
      <c r="K13" s="283"/>
      <c r="L13" s="283" t="s">
        <v>151</v>
      </c>
      <c r="N13" s="283"/>
      <c r="O13" s="283"/>
      <c r="P13" s="283"/>
      <c r="Q13" s="283"/>
      <c r="R13" s="286" t="s">
        <v>144</v>
      </c>
      <c r="S13" s="289"/>
      <c r="T13" s="306" t="s">
        <v>146</v>
      </c>
    </row>
    <row r="14" spans="1:20" ht="24" customHeight="1">
      <c r="A14" s="283">
        <v>9</v>
      </c>
      <c r="B14" s="289"/>
      <c r="C14" s="297" t="s">
        <v>161</v>
      </c>
      <c r="D14" s="294" t="s">
        <v>143</v>
      </c>
      <c r="E14" s="294">
        <v>4</v>
      </c>
      <c r="F14" s="283" t="s">
        <v>157</v>
      </c>
      <c r="G14" s="283"/>
      <c r="H14" s="283"/>
      <c r="I14" s="283"/>
      <c r="J14" s="283"/>
      <c r="K14" s="283"/>
      <c r="L14" s="283"/>
      <c r="M14" s="283"/>
      <c r="N14" s="283"/>
      <c r="O14" s="283"/>
      <c r="P14" s="283" t="s">
        <v>157</v>
      </c>
      <c r="Q14" s="283"/>
      <c r="R14" s="286" t="s">
        <v>144</v>
      </c>
      <c r="S14" s="289"/>
      <c r="T14" s="306" t="s">
        <v>146</v>
      </c>
    </row>
    <row r="15" spans="1:20" ht="24" customHeight="1">
      <c r="A15" s="283">
        <v>10</v>
      </c>
      <c r="B15" s="289"/>
      <c r="C15" s="26" t="s">
        <v>162</v>
      </c>
      <c r="D15" s="288" t="s">
        <v>143</v>
      </c>
      <c r="E15" s="294">
        <v>2</v>
      </c>
      <c r="F15" s="295" t="s">
        <v>151</v>
      </c>
      <c r="G15" s="295"/>
      <c r="H15" s="295"/>
      <c r="I15" s="298"/>
      <c r="J15" s="295"/>
      <c r="K15" s="295"/>
      <c r="L15" s="298"/>
      <c r="M15" s="295"/>
      <c r="N15" s="295"/>
      <c r="O15" s="298"/>
      <c r="P15" s="295"/>
      <c r="Q15" s="307" t="s">
        <v>151</v>
      </c>
      <c r="R15" s="286" t="s">
        <v>144</v>
      </c>
      <c r="S15" s="289"/>
      <c r="T15" s="306" t="s">
        <v>146</v>
      </c>
    </row>
    <row r="16" spans="1:20" ht="24" customHeight="1">
      <c r="A16" s="283">
        <v>11</v>
      </c>
      <c r="B16" s="289"/>
      <c r="C16" s="26" t="s">
        <v>163</v>
      </c>
      <c r="D16" s="288" t="s">
        <v>143</v>
      </c>
      <c r="E16" s="294">
        <v>14</v>
      </c>
      <c r="F16" s="295" t="s">
        <v>164</v>
      </c>
      <c r="G16" s="295"/>
      <c r="H16" s="295"/>
      <c r="I16" s="298"/>
      <c r="J16" s="295"/>
      <c r="K16" s="295"/>
      <c r="L16" s="298"/>
      <c r="M16" s="295"/>
      <c r="N16" s="295"/>
      <c r="O16" s="298"/>
      <c r="P16" s="295"/>
      <c r="Q16" s="295" t="s">
        <v>164</v>
      </c>
      <c r="R16" s="286" t="s">
        <v>144</v>
      </c>
      <c r="S16" s="289"/>
      <c r="T16" s="306" t="s">
        <v>146</v>
      </c>
    </row>
    <row r="17" spans="1:20" ht="24" customHeight="1">
      <c r="A17" s="283"/>
      <c r="B17" s="289"/>
      <c r="C17" s="292" t="s">
        <v>148</v>
      </c>
      <c r="D17" s="293"/>
      <c r="E17" s="294">
        <f>SUM(E8:E16)</f>
        <v>36</v>
      </c>
      <c r="F17" s="294" t="s">
        <v>165</v>
      </c>
      <c r="G17" s="295" t="s">
        <v>151</v>
      </c>
      <c r="H17" s="295"/>
      <c r="I17" s="298"/>
      <c r="J17" s="295" t="s">
        <v>153</v>
      </c>
      <c r="K17" s="295" t="s">
        <v>155</v>
      </c>
      <c r="L17" s="295" t="s">
        <v>151</v>
      </c>
      <c r="M17" s="283"/>
      <c r="N17" s="295" t="s">
        <v>157</v>
      </c>
      <c r="O17" s="298"/>
      <c r="P17" s="295" t="s">
        <v>166</v>
      </c>
      <c r="Q17" s="307" t="s">
        <v>167</v>
      </c>
      <c r="R17" s="288"/>
      <c r="S17" s="289"/>
      <c r="T17" s="306"/>
    </row>
    <row r="18" spans="1:20" ht="24" customHeight="1">
      <c r="A18" s="283">
        <v>12</v>
      </c>
      <c r="B18" s="289"/>
      <c r="C18" s="26" t="s">
        <v>168</v>
      </c>
      <c r="E18" s="294">
        <v>2</v>
      </c>
      <c r="F18" s="283" t="s">
        <v>151</v>
      </c>
      <c r="G18" s="298"/>
      <c r="H18" s="298"/>
      <c r="I18" s="298"/>
      <c r="J18" s="298"/>
      <c r="K18" s="298"/>
      <c r="L18" s="298"/>
      <c r="M18" s="298"/>
      <c r="N18" s="298"/>
      <c r="O18" s="283" t="s">
        <v>151</v>
      </c>
      <c r="P18" s="298"/>
      <c r="Q18" s="298"/>
      <c r="R18" s="286" t="s">
        <v>169</v>
      </c>
      <c r="S18" s="289"/>
      <c r="T18" s="306" t="s">
        <v>170</v>
      </c>
    </row>
    <row r="19" spans="1:20" ht="24" customHeight="1">
      <c r="A19" s="283"/>
      <c r="B19" s="289"/>
      <c r="C19" s="292" t="s">
        <v>148</v>
      </c>
      <c r="D19" s="293"/>
      <c r="E19" s="299"/>
      <c r="F19" s="293"/>
      <c r="G19" s="293"/>
      <c r="H19" s="293"/>
      <c r="I19" s="293"/>
      <c r="J19" s="293"/>
      <c r="K19" s="293"/>
      <c r="L19" s="293"/>
      <c r="M19" s="293"/>
      <c r="N19" s="293"/>
      <c r="O19" s="293"/>
      <c r="P19" s="293"/>
      <c r="Q19" s="293"/>
      <c r="R19" s="288"/>
      <c r="S19" s="289"/>
      <c r="T19" s="285"/>
    </row>
    <row r="20" spans="1:20" ht="53.25" customHeight="1">
      <c r="A20" s="300" t="s">
        <v>171</v>
      </c>
      <c r="B20" s="300"/>
      <c r="C20" s="300"/>
      <c r="D20" s="300"/>
      <c r="E20" s="300"/>
      <c r="F20" s="300"/>
      <c r="G20" s="300"/>
      <c r="H20" s="300"/>
      <c r="I20" s="300"/>
      <c r="J20" s="300"/>
      <c r="K20" s="300"/>
      <c r="L20" s="300"/>
      <c r="M20" s="300"/>
      <c r="N20" s="300"/>
      <c r="O20" s="300"/>
      <c r="P20" s="300"/>
      <c r="Q20" s="300"/>
      <c r="R20" s="300"/>
      <c r="S20" s="300"/>
      <c r="T20" s="300"/>
    </row>
  </sheetData>
  <sheetProtection/>
  <mergeCells count="18">
    <mergeCell ref="A1:T1"/>
    <mergeCell ref="G2:Q2"/>
    <mergeCell ref="G3:I3"/>
    <mergeCell ref="J3:L3"/>
    <mergeCell ref="M3:O3"/>
    <mergeCell ref="P3:Q3"/>
    <mergeCell ref="A20:T20"/>
    <mergeCell ref="A2:A4"/>
    <mergeCell ref="B5:B7"/>
    <mergeCell ref="B8:B19"/>
    <mergeCell ref="D2:D4"/>
    <mergeCell ref="E2:E4"/>
    <mergeCell ref="F2:F4"/>
    <mergeCell ref="R2:R4"/>
    <mergeCell ref="S2:S4"/>
    <mergeCell ref="S5:S19"/>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ignoredErrors>
    <ignoredError sqref="G7:H7 J7:Q7" formulaRange="1"/>
  </ignoredErrors>
</worksheet>
</file>

<file path=xl/worksheets/sheet3.xml><?xml version="1.0" encoding="utf-8"?>
<worksheet xmlns="http://schemas.openxmlformats.org/spreadsheetml/2006/main" xmlns:r="http://schemas.openxmlformats.org/officeDocument/2006/relationships">
  <dimension ref="A1:O12"/>
  <sheetViews>
    <sheetView tabSelected="1" workbookViewId="0" topLeftCell="A1">
      <selection activeCell="F3" sqref="F3:L3"/>
    </sheetView>
  </sheetViews>
  <sheetFormatPr defaultColWidth="9.00390625" defaultRowHeight="14.25"/>
  <cols>
    <col min="1" max="1" width="5.375" style="250" customWidth="1"/>
    <col min="2" max="2" width="8.875" style="250" customWidth="1"/>
    <col min="3" max="3" width="25.375" style="250" customWidth="1"/>
    <col min="4" max="14" width="4.625" style="250" customWidth="1"/>
    <col min="15" max="15" width="10.75390625" style="250" customWidth="1"/>
    <col min="16" max="16384" width="9.00390625" style="250" customWidth="1"/>
  </cols>
  <sheetData>
    <row r="1" spans="1:15" ht="35.25" customHeight="1">
      <c r="A1" s="217" t="s">
        <v>172</v>
      </c>
      <c r="B1" s="217"/>
      <c r="C1" s="217"/>
      <c r="D1" s="217"/>
      <c r="E1" s="217"/>
      <c r="F1" s="217"/>
      <c r="G1" s="217"/>
      <c r="H1" s="217"/>
      <c r="I1" s="217"/>
      <c r="J1" s="217"/>
      <c r="K1" s="217"/>
      <c r="L1" s="217"/>
      <c r="M1" s="217"/>
      <c r="N1" s="217"/>
      <c r="O1" s="217"/>
    </row>
    <row r="2" spans="1:15" ht="20.25" customHeight="1">
      <c r="A2" s="251" t="s">
        <v>173</v>
      </c>
      <c r="B2" s="252"/>
      <c r="C2" s="253"/>
      <c r="D2" s="218" t="s">
        <v>137</v>
      </c>
      <c r="E2" s="219"/>
      <c r="F2" s="220"/>
      <c r="G2" s="218" t="s">
        <v>138</v>
      </c>
      <c r="H2" s="219"/>
      <c r="I2" s="220"/>
      <c r="J2" s="218" t="s">
        <v>139</v>
      </c>
      <c r="K2" s="219"/>
      <c r="L2" s="220"/>
      <c r="M2" s="218" t="s">
        <v>140</v>
      </c>
      <c r="N2" s="220"/>
      <c r="O2" s="267" t="s">
        <v>174</v>
      </c>
    </row>
    <row r="3" spans="1:15" ht="21" customHeight="1">
      <c r="A3" s="254"/>
      <c r="B3" s="255"/>
      <c r="C3" s="256"/>
      <c r="D3" s="221">
        <v>1</v>
      </c>
      <c r="E3" s="221">
        <v>2</v>
      </c>
      <c r="F3" s="221" t="s">
        <v>18</v>
      </c>
      <c r="G3" s="221">
        <v>3</v>
      </c>
      <c r="H3" s="221">
        <v>4</v>
      </c>
      <c r="I3" s="221" t="s">
        <v>19</v>
      </c>
      <c r="J3" s="221">
        <v>5</v>
      </c>
      <c r="K3" s="221">
        <v>6</v>
      </c>
      <c r="L3" s="221" t="s">
        <v>20</v>
      </c>
      <c r="M3" s="221">
        <v>7</v>
      </c>
      <c r="N3" s="221">
        <v>8</v>
      </c>
      <c r="O3" s="267"/>
    </row>
    <row r="4" spans="1:15" ht="24.75" customHeight="1">
      <c r="A4" s="224" t="s">
        <v>175</v>
      </c>
      <c r="B4" s="233" t="s">
        <v>176</v>
      </c>
      <c r="C4" s="235"/>
      <c r="D4" s="225">
        <v>328</v>
      </c>
      <c r="E4" s="225">
        <v>260</v>
      </c>
      <c r="F4" s="225">
        <v>8</v>
      </c>
      <c r="G4" s="225">
        <v>316</v>
      </c>
      <c r="H4" s="225">
        <v>438</v>
      </c>
      <c r="I4" s="225"/>
      <c r="J4" s="225">
        <v>154</v>
      </c>
      <c r="K4" s="225">
        <v>134</v>
      </c>
      <c r="L4" s="225">
        <v>16</v>
      </c>
      <c r="M4" s="225">
        <v>0</v>
      </c>
      <c r="N4" s="225"/>
      <c r="O4" s="225">
        <f>SUM(D4:N4)</f>
        <v>1654</v>
      </c>
    </row>
    <row r="5" spans="1:15" ht="24.75" customHeight="1">
      <c r="A5" s="225"/>
      <c r="B5" s="223" t="s">
        <v>177</v>
      </c>
      <c r="C5" s="257" t="s">
        <v>178</v>
      </c>
      <c r="D5" s="225"/>
      <c r="E5" s="225">
        <v>48</v>
      </c>
      <c r="F5" s="225"/>
      <c r="G5" s="225"/>
      <c r="H5" s="225"/>
      <c r="I5" s="225"/>
      <c r="J5" s="225">
        <v>16</v>
      </c>
      <c r="K5" s="225"/>
      <c r="L5" s="225"/>
      <c r="M5" s="225"/>
      <c r="N5" s="225"/>
      <c r="O5" s="225">
        <f>SUM(D5:N5)</f>
        <v>64</v>
      </c>
    </row>
    <row r="6" spans="1:15" ht="33" customHeight="1">
      <c r="A6" s="225"/>
      <c r="B6" s="258"/>
      <c r="C6" s="257" t="s">
        <v>149</v>
      </c>
      <c r="D6" s="225" t="s">
        <v>151</v>
      </c>
      <c r="E6" s="225"/>
      <c r="F6" s="225"/>
      <c r="G6" s="225" t="s">
        <v>153</v>
      </c>
      <c r="H6" s="259" t="s">
        <v>155</v>
      </c>
      <c r="I6" s="225" t="s">
        <v>151</v>
      </c>
      <c r="J6" s="225"/>
      <c r="K6" s="225" t="s">
        <v>157</v>
      </c>
      <c r="L6" s="225"/>
      <c r="M6" s="268" t="s">
        <v>166</v>
      </c>
      <c r="N6" s="269" t="s">
        <v>167</v>
      </c>
      <c r="O6" s="225" t="s">
        <v>165</v>
      </c>
    </row>
    <row r="7" spans="1:15" ht="24.75" customHeight="1">
      <c r="A7" s="225"/>
      <c r="B7" s="233" t="s">
        <v>179</v>
      </c>
      <c r="C7" s="235"/>
      <c r="D7" s="225">
        <v>36</v>
      </c>
      <c r="E7" s="225">
        <v>20</v>
      </c>
      <c r="F7" s="225">
        <v>14</v>
      </c>
      <c r="G7" s="225">
        <v>32</v>
      </c>
      <c r="H7" s="225">
        <v>64</v>
      </c>
      <c r="I7" s="225"/>
      <c r="J7" s="225">
        <v>10</v>
      </c>
      <c r="K7" s="225">
        <v>4</v>
      </c>
      <c r="L7" s="225">
        <v>8</v>
      </c>
      <c r="M7" s="225">
        <v>0</v>
      </c>
      <c r="N7" s="225"/>
      <c r="O7" s="225">
        <f>SUM(D7:N7)</f>
        <v>188</v>
      </c>
    </row>
    <row r="8" spans="1:15" ht="24.75" customHeight="1">
      <c r="A8" s="224" t="s">
        <v>180</v>
      </c>
      <c r="B8" s="233" t="s">
        <v>176</v>
      </c>
      <c r="C8" s="260"/>
      <c r="D8" s="225">
        <v>64</v>
      </c>
      <c r="E8" s="225">
        <v>104</v>
      </c>
      <c r="F8" s="225">
        <v>0</v>
      </c>
      <c r="G8" s="225">
        <v>0</v>
      </c>
      <c r="H8" s="225">
        <v>32</v>
      </c>
      <c r="I8" s="225">
        <v>0</v>
      </c>
      <c r="J8" s="225">
        <v>192</v>
      </c>
      <c r="K8" s="225">
        <v>336</v>
      </c>
      <c r="L8" s="225">
        <v>0</v>
      </c>
      <c r="M8" s="225">
        <v>512</v>
      </c>
      <c r="N8" s="225"/>
      <c r="O8" s="225">
        <f>SUM(D8:N8)</f>
        <v>1240</v>
      </c>
    </row>
    <row r="9" spans="1:15" ht="24.75" customHeight="1">
      <c r="A9" s="225"/>
      <c r="B9" s="223" t="s">
        <v>177</v>
      </c>
      <c r="C9" s="257" t="s">
        <v>178</v>
      </c>
      <c r="D9" s="225"/>
      <c r="E9" s="225"/>
      <c r="F9" s="225"/>
      <c r="G9" s="225"/>
      <c r="H9" s="225"/>
      <c r="I9" s="225"/>
      <c r="J9" s="225"/>
      <c r="K9" s="225"/>
      <c r="L9" s="225"/>
      <c r="M9" s="225"/>
      <c r="N9" s="225"/>
      <c r="O9" s="225"/>
    </row>
    <row r="10" spans="1:15" ht="33" customHeight="1">
      <c r="A10" s="225"/>
      <c r="B10" s="258"/>
      <c r="C10" s="257" t="s">
        <v>149</v>
      </c>
      <c r="D10" s="225"/>
      <c r="E10" s="225"/>
      <c r="F10" s="225"/>
      <c r="G10" s="225"/>
      <c r="H10" s="225"/>
      <c r="I10" s="225"/>
      <c r="J10" s="225"/>
      <c r="K10" s="225"/>
      <c r="L10" s="225" t="s">
        <v>151</v>
      </c>
      <c r="M10" s="225"/>
      <c r="N10" s="225"/>
      <c r="O10" s="225" t="s">
        <v>151</v>
      </c>
    </row>
    <row r="11" spans="1:15" ht="24.75" customHeight="1">
      <c r="A11" s="225"/>
      <c r="B11" s="261" t="s">
        <v>181</v>
      </c>
      <c r="C11" s="262"/>
      <c r="D11" s="233" t="s">
        <v>182</v>
      </c>
      <c r="E11" s="263"/>
      <c r="F11" s="263"/>
      <c r="G11" s="263"/>
      <c r="H11" s="263"/>
      <c r="I11" s="263"/>
      <c r="J11" s="263"/>
      <c r="K11" s="263"/>
      <c r="L11" s="263"/>
      <c r="M11" s="263"/>
      <c r="N11" s="263"/>
      <c r="O11" s="270"/>
    </row>
    <row r="12" spans="1:15" ht="85.5" customHeight="1">
      <c r="A12" s="264" t="s">
        <v>183</v>
      </c>
      <c r="B12" s="265"/>
      <c r="C12" s="266"/>
      <c r="D12" s="266"/>
      <c r="E12" s="266"/>
      <c r="F12" s="266"/>
      <c r="G12" s="266"/>
      <c r="H12" s="266"/>
      <c r="I12" s="266"/>
      <c r="J12" s="266"/>
      <c r="K12" s="266"/>
      <c r="L12" s="266"/>
      <c r="M12" s="266"/>
      <c r="N12" s="266"/>
      <c r="O12" s="266"/>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A19" sqref="A19:E19"/>
    </sheetView>
  </sheetViews>
  <sheetFormatPr defaultColWidth="9.00390625" defaultRowHeight="14.25"/>
  <cols>
    <col min="1" max="1" width="16.75390625" style="216" customWidth="1"/>
    <col min="2" max="2" width="22.625" style="216" customWidth="1"/>
    <col min="3" max="3" width="13.125" style="216" customWidth="1"/>
    <col min="4" max="7" width="8.875" style="216" customWidth="1"/>
    <col min="8" max="16384" width="9.00390625" style="216" customWidth="1"/>
  </cols>
  <sheetData>
    <row r="1" spans="1:7" ht="27.75" customHeight="1">
      <c r="A1" s="217" t="s">
        <v>184</v>
      </c>
      <c r="B1" s="217"/>
      <c r="C1" s="217"/>
      <c r="D1" s="217"/>
      <c r="E1" s="217"/>
      <c r="F1" s="217"/>
      <c r="G1" s="217"/>
    </row>
    <row r="2" spans="1:8" ht="33" customHeight="1">
      <c r="A2" s="218" t="s">
        <v>185</v>
      </c>
      <c r="B2" s="219"/>
      <c r="C2" s="220"/>
      <c r="D2" s="221" t="s">
        <v>186</v>
      </c>
      <c r="E2" s="221" t="s">
        <v>187</v>
      </c>
      <c r="F2" s="221" t="s">
        <v>188</v>
      </c>
      <c r="G2" s="221" t="s">
        <v>189</v>
      </c>
      <c r="H2" s="222"/>
    </row>
    <row r="3" spans="1:8" ht="24" customHeight="1">
      <c r="A3" s="223" t="s">
        <v>190</v>
      </c>
      <c r="B3" s="223" t="s">
        <v>191</v>
      </c>
      <c r="C3" s="224" t="s">
        <v>192</v>
      </c>
      <c r="D3" s="225">
        <v>1164</v>
      </c>
      <c r="E3" s="226">
        <f>D3/D16*100</f>
        <v>53.15068493150685</v>
      </c>
      <c r="F3" s="225">
        <v>67.5</v>
      </c>
      <c r="G3" s="226">
        <f>F3/F18*100</f>
        <v>39.705882352941174</v>
      </c>
      <c r="H3" s="222"/>
    </row>
    <row r="4" spans="1:8" ht="24" customHeight="1">
      <c r="A4" s="227"/>
      <c r="B4" s="228"/>
      <c r="C4" s="224" t="s">
        <v>193</v>
      </c>
      <c r="D4" s="225">
        <v>136</v>
      </c>
      <c r="E4" s="226">
        <f>D4/D16*100</f>
        <v>6.210045662100456</v>
      </c>
      <c r="F4" s="226">
        <v>8.5</v>
      </c>
      <c r="G4" s="226">
        <f>F4/F18*100</f>
        <v>5</v>
      </c>
      <c r="H4" s="222"/>
    </row>
    <row r="5" spans="1:8" ht="24" customHeight="1">
      <c r="A5" s="227"/>
      <c r="B5" s="224" t="s">
        <v>181</v>
      </c>
      <c r="C5" s="229" t="s">
        <v>193</v>
      </c>
      <c r="D5" s="230">
        <v>160</v>
      </c>
      <c r="E5" s="231">
        <f>D5/D16*100</f>
        <v>7.30593607305936</v>
      </c>
      <c r="F5" s="231">
        <v>10</v>
      </c>
      <c r="G5" s="226">
        <f>F5/F18*100</f>
        <v>5.88235294117647</v>
      </c>
      <c r="H5" s="222"/>
    </row>
    <row r="6" spans="1:8" ht="24" customHeight="1">
      <c r="A6" s="224" t="s">
        <v>64</v>
      </c>
      <c r="B6" s="223" t="s">
        <v>65</v>
      </c>
      <c r="C6" s="224" t="s">
        <v>192</v>
      </c>
      <c r="D6" s="225">
        <v>360</v>
      </c>
      <c r="E6" s="226">
        <f>D6/D16*100</f>
        <v>16.43835616438356</v>
      </c>
      <c r="F6" s="226">
        <v>21</v>
      </c>
      <c r="G6" s="226">
        <f>F6/F18*100</f>
        <v>12.352941176470589</v>
      </c>
      <c r="H6" s="222"/>
    </row>
    <row r="7" spans="1:8" ht="24" customHeight="1">
      <c r="A7" s="224"/>
      <c r="B7" s="227"/>
      <c r="C7" s="224" t="s">
        <v>193</v>
      </c>
      <c r="D7" s="225">
        <v>176</v>
      </c>
      <c r="E7" s="226">
        <f>D7/D16*100</f>
        <v>8.036529680365296</v>
      </c>
      <c r="F7" s="226">
        <v>11</v>
      </c>
      <c r="G7" s="226">
        <f>F7/F18*100</f>
        <v>6.470588235294119</v>
      </c>
      <c r="H7" s="222"/>
    </row>
    <row r="8" spans="1:8" ht="24" customHeight="1">
      <c r="A8" s="224"/>
      <c r="B8" s="228"/>
      <c r="C8" s="232" t="s">
        <v>148</v>
      </c>
      <c r="D8" s="225">
        <f>SUM(D6:D7)</f>
        <v>536</v>
      </c>
      <c r="E8" s="226">
        <f>D8/D16*100</f>
        <v>24.474885844748858</v>
      </c>
      <c r="F8" s="226">
        <f>SUM(F6:F7)</f>
        <v>32</v>
      </c>
      <c r="G8" s="226">
        <f>F8/F18*100</f>
        <v>18.823529411764707</v>
      </c>
      <c r="H8" s="222"/>
    </row>
    <row r="9" spans="1:8" ht="24" customHeight="1">
      <c r="A9" s="224"/>
      <c r="B9" s="223" t="s">
        <v>194</v>
      </c>
      <c r="C9" s="224" t="s">
        <v>192</v>
      </c>
      <c r="D9" s="225">
        <v>82</v>
      </c>
      <c r="E9" s="226">
        <f>D9/D16*100</f>
        <v>3.744292237442922</v>
      </c>
      <c r="F9" s="226">
        <v>5</v>
      </c>
      <c r="G9" s="226">
        <f>F9/F18*100</f>
        <v>2.941176470588235</v>
      </c>
      <c r="H9" s="222"/>
    </row>
    <row r="10" spans="1:8" ht="24" customHeight="1">
      <c r="A10" s="224"/>
      <c r="B10" s="227"/>
      <c r="C10" s="224" t="s">
        <v>193</v>
      </c>
      <c r="D10" s="225">
        <v>64</v>
      </c>
      <c r="E10" s="226">
        <f>D10/D16*100</f>
        <v>2.922374429223744</v>
      </c>
      <c r="F10" s="226">
        <v>4</v>
      </c>
      <c r="G10" s="226">
        <f>F10/F18*100</f>
        <v>2.3529411764705883</v>
      </c>
      <c r="H10" s="222"/>
    </row>
    <row r="11" spans="1:8" ht="24" customHeight="1">
      <c r="A11" s="224"/>
      <c r="B11" s="228"/>
      <c r="C11" s="232" t="s">
        <v>148</v>
      </c>
      <c r="D11" s="225">
        <f>SUM(D9:D10)</f>
        <v>146</v>
      </c>
      <c r="E11" s="226">
        <f>D11/D16*100</f>
        <v>6.666666666666667</v>
      </c>
      <c r="F11" s="226">
        <f>SUM(F9:F10)</f>
        <v>9</v>
      </c>
      <c r="G11" s="226">
        <f>F11/F18*100</f>
        <v>5.294117647058823</v>
      </c>
      <c r="H11" s="222"/>
    </row>
    <row r="12" spans="1:8" ht="24" customHeight="1">
      <c r="A12" s="223" t="s">
        <v>195</v>
      </c>
      <c r="B12" s="223" t="s">
        <v>196</v>
      </c>
      <c r="C12" s="224" t="s">
        <v>192</v>
      </c>
      <c r="D12" s="225">
        <v>48</v>
      </c>
      <c r="E12" s="226">
        <f>D12/D16*100</f>
        <v>2.191780821917808</v>
      </c>
      <c r="F12" s="226">
        <v>3</v>
      </c>
      <c r="G12" s="226">
        <f>F12/F18*100</f>
        <v>1.7647058823529411</v>
      </c>
      <c r="H12" s="222"/>
    </row>
    <row r="13" spans="1:8" ht="24" customHeight="1">
      <c r="A13" s="227"/>
      <c r="B13" s="227"/>
      <c r="C13" s="224" t="s">
        <v>193</v>
      </c>
      <c r="D13" s="225">
        <v>0</v>
      </c>
      <c r="E13" s="226">
        <f>D13/D16*100</f>
        <v>0</v>
      </c>
      <c r="F13" s="226">
        <v>0</v>
      </c>
      <c r="G13" s="226">
        <f>F13/F18*100</f>
        <v>0</v>
      </c>
      <c r="H13" s="222"/>
    </row>
    <row r="14" spans="1:8" ht="24" customHeight="1">
      <c r="A14" s="227"/>
      <c r="B14" s="228"/>
      <c r="C14" s="232" t="s">
        <v>148</v>
      </c>
      <c r="D14" s="225">
        <v>48</v>
      </c>
      <c r="E14" s="226">
        <f>D14/D16*100</f>
        <v>2.191780821917808</v>
      </c>
      <c r="F14" s="226">
        <f>SUM(F12:F13)</f>
        <v>3</v>
      </c>
      <c r="G14" s="226">
        <f>F14/F18*100</f>
        <v>1.7647058823529411</v>
      </c>
      <c r="H14" s="222"/>
    </row>
    <row r="15" spans="1:8" ht="24" customHeight="1">
      <c r="A15" s="228"/>
      <c r="B15" s="233" t="s">
        <v>197</v>
      </c>
      <c r="C15" s="234"/>
      <c r="D15" s="234"/>
      <c r="E15" s="235"/>
      <c r="F15" s="236">
        <v>10</v>
      </c>
      <c r="G15" s="237"/>
      <c r="H15" s="222"/>
    </row>
    <row r="16" spans="1:8" ht="26.25" customHeight="1">
      <c r="A16" s="238" t="s">
        <v>198</v>
      </c>
      <c r="B16" s="238"/>
      <c r="C16" s="239" t="s">
        <v>174</v>
      </c>
      <c r="D16" s="240">
        <f>D3+D4+D8+D11+D14+D5</f>
        <v>2190</v>
      </c>
      <c r="E16" s="240">
        <f>E3+E4+E5+E8+E11+E14</f>
        <v>100</v>
      </c>
      <c r="F16" s="240">
        <f>F3+F4+F5+F8+F11+F14</f>
        <v>130</v>
      </c>
      <c r="G16" s="241">
        <f>F16/F18*100</f>
        <v>76.47058823529412</v>
      </c>
      <c r="H16" s="222"/>
    </row>
    <row r="17" spans="1:8" ht="24" customHeight="1">
      <c r="A17" s="242" t="s">
        <v>199</v>
      </c>
      <c r="B17" s="243"/>
      <c r="C17" s="243"/>
      <c r="D17" s="243"/>
      <c r="E17" s="244"/>
      <c r="F17" s="226">
        <v>40</v>
      </c>
      <c r="G17" s="226">
        <f>F17/F18*100</f>
        <v>23.52941176470588</v>
      </c>
      <c r="H17" s="222"/>
    </row>
    <row r="18" spans="1:8" ht="24" customHeight="1">
      <c r="A18" s="242" t="s">
        <v>200</v>
      </c>
      <c r="B18" s="243"/>
      <c r="C18" s="243"/>
      <c r="D18" s="243"/>
      <c r="E18" s="244"/>
      <c r="F18" s="236">
        <f>F16+F17</f>
        <v>170</v>
      </c>
      <c r="G18" s="237"/>
      <c r="H18" s="222"/>
    </row>
    <row r="19" spans="1:8" ht="24" customHeight="1">
      <c r="A19" s="242" t="s">
        <v>201</v>
      </c>
      <c r="B19" s="243"/>
      <c r="C19" s="243"/>
      <c r="D19" s="243"/>
      <c r="E19" s="244"/>
      <c r="F19" s="226">
        <v>47</v>
      </c>
      <c r="G19" s="226">
        <f>F19/F20*100</f>
        <v>26.111111111111114</v>
      </c>
      <c r="H19" s="222"/>
    </row>
    <row r="20" spans="1:8" ht="24" customHeight="1">
      <c r="A20" s="242" t="s">
        <v>202</v>
      </c>
      <c r="B20" s="243"/>
      <c r="C20" s="243"/>
      <c r="D20" s="243"/>
      <c r="E20" s="244"/>
      <c r="F20" s="236">
        <f>F15+F18</f>
        <v>180</v>
      </c>
      <c r="G20" s="237"/>
      <c r="H20" s="245"/>
    </row>
    <row r="21" spans="1:7" ht="124.5" customHeight="1">
      <c r="A21" s="246" t="s">
        <v>203</v>
      </c>
      <c r="B21" s="247"/>
      <c r="C21" s="247"/>
      <c r="D21" s="248"/>
      <c r="E21" s="248"/>
      <c r="F21" s="248"/>
      <c r="G21" s="249"/>
    </row>
  </sheetData>
  <sheetProtection/>
  <mergeCells count="19">
    <mergeCell ref="A1:G1"/>
    <mergeCell ref="A2:C2"/>
    <mergeCell ref="B15:E15"/>
    <mergeCell ref="F15:G15"/>
    <mergeCell ref="A16:B16"/>
    <mergeCell ref="A17:E17"/>
    <mergeCell ref="A18:E18"/>
    <mergeCell ref="F18:G18"/>
    <mergeCell ref="A19:E19"/>
    <mergeCell ref="A20:E20"/>
    <mergeCell ref="F20:G20"/>
    <mergeCell ref="A21:G21"/>
    <mergeCell ref="A3:A5"/>
    <mergeCell ref="A6:A11"/>
    <mergeCell ref="A12:A15"/>
    <mergeCell ref="B3:B4"/>
    <mergeCell ref="B6:B8"/>
    <mergeCell ref="B9:B11"/>
    <mergeCell ref="B12:B14"/>
  </mergeCells>
  <printOptions horizontalCentered="1"/>
  <pageMargins left="0.15748031496062992" right="0.11811023622047245" top="1.1023622047244095" bottom="0.9448818897637796" header="0.5118110236220472" footer="0.2755905511811024"/>
  <pageSetup horizontalDpi="600" verticalDpi="600" orientation="portrait" paperSize="9"/>
  <ignoredErrors>
    <ignoredError sqref="E8 E11" formula="1"/>
    <ignoredError sqref="D8 F8" formulaRange="1"/>
  </ignoredErrors>
</worksheet>
</file>

<file path=xl/worksheets/sheet5.xml><?xml version="1.0" encoding="utf-8"?>
<worksheet xmlns="http://schemas.openxmlformats.org/spreadsheetml/2006/main" xmlns:r="http://schemas.openxmlformats.org/officeDocument/2006/relationships">
  <dimension ref="A1:V186"/>
  <sheetViews>
    <sheetView workbookViewId="0" topLeftCell="A1">
      <selection activeCell="L4" sqref="L4:R4"/>
    </sheetView>
  </sheetViews>
  <sheetFormatPr defaultColWidth="3.125" defaultRowHeight="14.25"/>
  <cols>
    <col min="1" max="1" width="4.50390625" style="86" customWidth="1"/>
    <col min="2" max="2" width="4.625" style="86" customWidth="1"/>
    <col min="3" max="3" width="7.625" style="82" customWidth="1"/>
    <col min="4" max="4" width="3.75390625" style="82" customWidth="1"/>
    <col min="5" max="5" width="4.125" style="82" customWidth="1"/>
    <col min="6" max="6" width="4.00390625" style="82" customWidth="1"/>
    <col min="7" max="7" width="5.375" style="82" customWidth="1"/>
    <col min="8" max="8" width="16.625" style="86" customWidth="1"/>
    <col min="9" max="9" width="3.875" style="82" customWidth="1"/>
    <col min="10" max="19" width="2.875" style="82" customWidth="1"/>
    <col min="20" max="20" width="2.50390625" style="82" customWidth="1"/>
    <col min="21" max="21" width="3.625" style="82" customWidth="1"/>
    <col min="22" max="22" width="4.75390625" style="82" customWidth="1"/>
    <col min="23" max="16384" width="3.125" style="86" customWidth="1"/>
  </cols>
  <sheetData>
    <row r="1" spans="1:22" s="81" customFormat="1" ht="34.5" customHeight="1">
      <c r="A1" s="87" t="s">
        <v>204</v>
      </c>
      <c r="B1" s="87"/>
      <c r="C1" s="87"/>
      <c r="D1" s="87"/>
      <c r="E1" s="87"/>
      <c r="F1" s="87"/>
      <c r="G1" s="87"/>
      <c r="H1" s="87"/>
      <c r="I1" s="87"/>
      <c r="J1" s="87"/>
      <c r="K1" s="87"/>
      <c r="L1" s="87"/>
      <c r="M1" s="87"/>
      <c r="N1" s="87"/>
      <c r="O1" s="87"/>
      <c r="P1" s="87"/>
      <c r="Q1" s="87"/>
      <c r="R1" s="87"/>
      <c r="S1" s="87"/>
      <c r="T1" s="87"/>
      <c r="U1" s="87"/>
      <c r="V1" s="87"/>
    </row>
    <row r="2" spans="1:22" s="82" customFormat="1" ht="15.75" customHeight="1">
      <c r="A2" s="3" t="s">
        <v>205</v>
      </c>
      <c r="B2" s="3"/>
      <c r="C2" s="3" t="s">
        <v>206</v>
      </c>
      <c r="D2" s="88" t="s">
        <v>207</v>
      </c>
      <c r="E2" s="3" t="s">
        <v>208</v>
      </c>
      <c r="F2" s="89" t="s">
        <v>209</v>
      </c>
      <c r="G2" s="89" t="s">
        <v>210</v>
      </c>
      <c r="H2" s="3" t="s">
        <v>211</v>
      </c>
      <c r="I2" s="3" t="s">
        <v>212</v>
      </c>
      <c r="J2" s="3" t="s">
        <v>213</v>
      </c>
      <c r="K2" s="3"/>
      <c r="L2" s="3"/>
      <c r="M2" s="3"/>
      <c r="N2" s="3"/>
      <c r="O2" s="3"/>
      <c r="P2" s="3"/>
      <c r="Q2" s="3"/>
      <c r="R2" s="3"/>
      <c r="S2" s="3"/>
      <c r="T2" s="3"/>
      <c r="U2" s="3" t="s">
        <v>214</v>
      </c>
      <c r="V2" s="3" t="s">
        <v>215</v>
      </c>
    </row>
    <row r="3" spans="1:22" s="82" customFormat="1" ht="12.75" customHeight="1">
      <c r="A3" s="3"/>
      <c r="B3" s="3"/>
      <c r="C3" s="3"/>
      <c r="D3" s="88"/>
      <c r="E3" s="3"/>
      <c r="F3" s="89"/>
      <c r="G3" s="89"/>
      <c r="H3" s="3"/>
      <c r="I3" s="3"/>
      <c r="J3" s="124" t="s">
        <v>137</v>
      </c>
      <c r="K3" s="39"/>
      <c r="L3" s="8"/>
      <c r="M3" s="124" t="s">
        <v>138</v>
      </c>
      <c r="N3" s="39"/>
      <c r="O3" s="8"/>
      <c r="P3" s="124" t="s">
        <v>139</v>
      </c>
      <c r="Q3" s="39"/>
      <c r="R3" s="8"/>
      <c r="S3" s="3" t="s">
        <v>140</v>
      </c>
      <c r="T3" s="3"/>
      <c r="U3" s="3"/>
      <c r="V3" s="3"/>
    </row>
    <row r="4" spans="1:22" s="82" customFormat="1" ht="21.75" customHeight="1">
      <c r="A4" s="3"/>
      <c r="B4" s="3"/>
      <c r="C4" s="3"/>
      <c r="D4" s="88"/>
      <c r="E4" s="3"/>
      <c r="F4" s="89"/>
      <c r="G4" s="89"/>
      <c r="H4" s="3"/>
      <c r="I4" s="3"/>
      <c r="J4" s="3">
        <v>1</v>
      </c>
      <c r="K4" s="3">
        <v>2</v>
      </c>
      <c r="L4" s="3" t="s">
        <v>18</v>
      </c>
      <c r="M4" s="3">
        <v>3</v>
      </c>
      <c r="N4" s="3">
        <v>4</v>
      </c>
      <c r="O4" s="3" t="s">
        <v>19</v>
      </c>
      <c r="P4" s="3">
        <v>5</v>
      </c>
      <c r="Q4" s="3">
        <v>6</v>
      </c>
      <c r="R4" s="3" t="s">
        <v>20</v>
      </c>
      <c r="S4" s="3">
        <v>7</v>
      </c>
      <c r="T4" s="3">
        <v>8</v>
      </c>
      <c r="U4" s="3"/>
      <c r="V4" s="3"/>
    </row>
    <row r="5" spans="1:22" s="83" customFormat="1" ht="13.5" customHeight="1">
      <c r="A5" s="65" t="s">
        <v>216</v>
      </c>
      <c r="B5" s="65" t="s">
        <v>217</v>
      </c>
      <c r="C5" s="90" t="s">
        <v>218</v>
      </c>
      <c r="D5" s="91">
        <v>2</v>
      </c>
      <c r="E5" s="92">
        <v>18</v>
      </c>
      <c r="F5" s="93">
        <v>60</v>
      </c>
      <c r="G5" s="93">
        <v>44</v>
      </c>
      <c r="H5" s="94" t="s">
        <v>219</v>
      </c>
      <c r="I5" s="65" t="s">
        <v>220</v>
      </c>
      <c r="J5" s="65"/>
      <c r="K5" s="65">
        <v>4</v>
      </c>
      <c r="L5" s="53"/>
      <c r="M5" s="53"/>
      <c r="N5" s="53"/>
      <c r="O5" s="53"/>
      <c r="P5" s="53"/>
      <c r="Q5" s="53"/>
      <c r="R5" s="53"/>
      <c r="S5" s="53"/>
      <c r="T5" s="53"/>
      <c r="U5" s="65" t="s">
        <v>170</v>
      </c>
      <c r="V5" s="113" t="s">
        <v>221</v>
      </c>
    </row>
    <row r="6" spans="1:22" s="83" customFormat="1" ht="13.5" customHeight="1">
      <c r="A6" s="65"/>
      <c r="B6" s="65"/>
      <c r="C6" s="95"/>
      <c r="D6" s="96"/>
      <c r="E6" s="97"/>
      <c r="F6" s="98"/>
      <c r="G6" s="98"/>
      <c r="H6" s="99" t="s">
        <v>222</v>
      </c>
      <c r="I6" s="65" t="s">
        <v>223</v>
      </c>
      <c r="J6" s="65"/>
      <c r="K6" s="65">
        <v>4</v>
      </c>
      <c r="L6" s="53"/>
      <c r="M6" s="53"/>
      <c r="N6" s="53"/>
      <c r="O6" s="53"/>
      <c r="P6" s="53"/>
      <c r="Q6" s="53"/>
      <c r="R6" s="53"/>
      <c r="S6" s="53"/>
      <c r="T6" s="53"/>
      <c r="U6" s="65"/>
      <c r="V6" s="115"/>
    </row>
    <row r="7" spans="1:22" s="83" customFormat="1" ht="22.5" customHeight="1">
      <c r="A7" s="65"/>
      <c r="B7" s="65"/>
      <c r="C7" s="95"/>
      <c r="D7" s="96"/>
      <c r="E7" s="97"/>
      <c r="F7" s="98"/>
      <c r="G7" s="98"/>
      <c r="H7" s="94" t="s">
        <v>224</v>
      </c>
      <c r="I7" s="65" t="s">
        <v>220</v>
      </c>
      <c r="J7" s="65"/>
      <c r="K7" s="65">
        <v>4</v>
      </c>
      <c r="L7" s="53"/>
      <c r="M7" s="53"/>
      <c r="N7" s="53"/>
      <c r="O7" s="53"/>
      <c r="P7" s="53"/>
      <c r="Q7" s="53"/>
      <c r="R7" s="53"/>
      <c r="S7" s="53"/>
      <c r="T7" s="53"/>
      <c r="U7" s="65"/>
      <c r="V7" s="113" t="s">
        <v>221</v>
      </c>
    </row>
    <row r="8" spans="1:22" s="83" customFormat="1" ht="12" customHeight="1">
      <c r="A8" s="65"/>
      <c r="B8" s="65"/>
      <c r="C8" s="95"/>
      <c r="D8" s="96"/>
      <c r="E8" s="97"/>
      <c r="F8" s="98"/>
      <c r="G8" s="98"/>
      <c r="H8" s="94" t="s">
        <v>225</v>
      </c>
      <c r="I8" s="65" t="s">
        <v>220</v>
      </c>
      <c r="J8" s="65"/>
      <c r="K8" s="65">
        <v>4</v>
      </c>
      <c r="L8" s="53"/>
      <c r="M8" s="53"/>
      <c r="N8" s="53"/>
      <c r="O8" s="53"/>
      <c r="P8" s="53"/>
      <c r="Q8" s="53"/>
      <c r="R8" s="53"/>
      <c r="S8" s="53"/>
      <c r="T8" s="53"/>
      <c r="U8" s="65"/>
      <c r="V8" s="115"/>
    </row>
    <row r="9" spans="1:22" s="83" customFormat="1" ht="12" customHeight="1">
      <c r="A9" s="65"/>
      <c r="B9" s="65"/>
      <c r="C9" s="95"/>
      <c r="D9" s="96"/>
      <c r="E9" s="97"/>
      <c r="F9" s="98"/>
      <c r="G9" s="98"/>
      <c r="H9" s="94" t="s">
        <v>226</v>
      </c>
      <c r="I9" s="65" t="s">
        <v>220</v>
      </c>
      <c r="J9" s="65"/>
      <c r="K9" s="65">
        <v>4</v>
      </c>
      <c r="L9" s="53"/>
      <c r="M9" s="53"/>
      <c r="N9" s="53"/>
      <c r="O9" s="53"/>
      <c r="P9" s="53"/>
      <c r="Q9" s="53"/>
      <c r="R9" s="53"/>
      <c r="S9" s="53"/>
      <c r="T9" s="53"/>
      <c r="U9" s="65"/>
      <c r="V9" s="65" t="s">
        <v>227</v>
      </c>
    </row>
    <row r="10" spans="1:22" s="83" customFormat="1" ht="12" customHeight="1">
      <c r="A10" s="65"/>
      <c r="B10" s="65"/>
      <c r="C10" s="95"/>
      <c r="D10" s="96"/>
      <c r="E10" s="97"/>
      <c r="F10" s="98"/>
      <c r="G10" s="98"/>
      <c r="H10" s="94" t="s">
        <v>228</v>
      </c>
      <c r="I10" s="65" t="s">
        <v>229</v>
      </c>
      <c r="J10" s="65"/>
      <c r="K10" s="65">
        <v>4</v>
      </c>
      <c r="L10" s="53"/>
      <c r="M10" s="53"/>
      <c r="N10" s="53"/>
      <c r="O10" s="53"/>
      <c r="P10" s="53"/>
      <c r="Q10" s="53"/>
      <c r="R10" s="53"/>
      <c r="S10" s="53"/>
      <c r="T10" s="53"/>
      <c r="U10" s="65"/>
      <c r="V10" s="65" t="s">
        <v>227</v>
      </c>
    </row>
    <row r="11" spans="1:22" s="84" customFormat="1" ht="12" customHeight="1">
      <c r="A11" s="65"/>
      <c r="B11" s="65"/>
      <c r="C11" s="95"/>
      <c r="D11" s="96"/>
      <c r="E11" s="97"/>
      <c r="F11" s="98"/>
      <c r="G11" s="98"/>
      <c r="H11" s="94" t="s">
        <v>230</v>
      </c>
      <c r="I11" s="65" t="s">
        <v>223</v>
      </c>
      <c r="J11" s="65"/>
      <c r="K11" s="65">
        <v>4</v>
      </c>
      <c r="L11" s="53"/>
      <c r="M11" s="53"/>
      <c r="N11" s="53"/>
      <c r="O11" s="53"/>
      <c r="P11" s="53"/>
      <c r="Q11" s="53"/>
      <c r="R11" s="53"/>
      <c r="S11" s="53"/>
      <c r="T11" s="53"/>
      <c r="U11" s="65"/>
      <c r="V11" s="113" t="s">
        <v>221</v>
      </c>
    </row>
    <row r="12" spans="1:22" s="84" customFormat="1" ht="12" customHeight="1">
      <c r="A12" s="65"/>
      <c r="B12" s="65"/>
      <c r="C12" s="95"/>
      <c r="D12" s="96"/>
      <c r="E12" s="97"/>
      <c r="F12" s="98"/>
      <c r="G12" s="98"/>
      <c r="H12" s="94" t="s">
        <v>231</v>
      </c>
      <c r="I12" s="65" t="s">
        <v>229</v>
      </c>
      <c r="J12" s="65"/>
      <c r="K12" s="65">
        <v>4</v>
      </c>
      <c r="L12" s="53"/>
      <c r="M12" s="53"/>
      <c r="N12" s="53"/>
      <c r="O12" s="53"/>
      <c r="P12" s="53"/>
      <c r="Q12" s="53"/>
      <c r="R12" s="53"/>
      <c r="S12" s="53"/>
      <c r="T12" s="53"/>
      <c r="U12" s="65"/>
      <c r="V12" s="115"/>
    </row>
    <row r="13" spans="1:22" s="84" customFormat="1" ht="22.5" customHeight="1">
      <c r="A13" s="65"/>
      <c r="B13" s="65"/>
      <c r="C13" s="95"/>
      <c r="D13" s="96"/>
      <c r="E13" s="97"/>
      <c r="F13" s="98"/>
      <c r="G13" s="98"/>
      <c r="H13" s="94" t="s">
        <v>232</v>
      </c>
      <c r="I13" s="65" t="s">
        <v>220</v>
      </c>
      <c r="J13" s="65"/>
      <c r="K13" s="65">
        <v>4</v>
      </c>
      <c r="L13" s="53"/>
      <c r="M13" s="53"/>
      <c r="N13" s="53"/>
      <c r="O13" s="53"/>
      <c r="P13" s="53"/>
      <c r="Q13" s="53"/>
      <c r="R13" s="53"/>
      <c r="S13" s="53"/>
      <c r="T13" s="53"/>
      <c r="U13" s="65"/>
      <c r="V13" s="113" t="s">
        <v>221</v>
      </c>
    </row>
    <row r="14" spans="1:22" s="84" customFormat="1" ht="13.5" customHeight="1">
      <c r="A14" s="65"/>
      <c r="B14" s="65"/>
      <c r="C14" s="95"/>
      <c r="D14" s="96"/>
      <c r="E14" s="97"/>
      <c r="F14" s="98"/>
      <c r="G14" s="98"/>
      <c r="H14" s="94" t="s">
        <v>233</v>
      </c>
      <c r="I14" s="65" t="s">
        <v>220</v>
      </c>
      <c r="J14" s="65"/>
      <c r="K14" s="65">
        <v>4</v>
      </c>
      <c r="L14" s="53"/>
      <c r="M14" s="65"/>
      <c r="N14" s="53"/>
      <c r="O14" s="53"/>
      <c r="P14" s="53"/>
      <c r="Q14" s="53"/>
      <c r="R14" s="53"/>
      <c r="S14" s="53"/>
      <c r="T14" s="53"/>
      <c r="U14" s="65"/>
      <c r="V14" s="115"/>
    </row>
    <row r="15" spans="1:22" ht="22.5" customHeight="1">
      <c r="A15" s="65"/>
      <c r="B15" s="65"/>
      <c r="C15" s="95"/>
      <c r="D15" s="96"/>
      <c r="E15" s="97"/>
      <c r="F15" s="98"/>
      <c r="G15" s="98"/>
      <c r="H15" s="94" t="s">
        <v>234</v>
      </c>
      <c r="I15" s="65" t="s">
        <v>229</v>
      </c>
      <c r="J15" s="65"/>
      <c r="K15" s="65">
        <v>4</v>
      </c>
      <c r="L15" s="53"/>
      <c r="M15" s="65"/>
      <c r="N15" s="53"/>
      <c r="O15" s="53"/>
      <c r="P15" s="53"/>
      <c r="Q15" s="53"/>
      <c r="R15" s="53"/>
      <c r="S15" s="53"/>
      <c r="T15" s="53"/>
      <c r="U15" s="65"/>
      <c r="V15" s="115" t="s">
        <v>227</v>
      </c>
    </row>
    <row r="16" spans="1:22" ht="13.5" customHeight="1">
      <c r="A16" s="65"/>
      <c r="B16" s="65"/>
      <c r="C16" s="95"/>
      <c r="D16" s="96"/>
      <c r="E16" s="97"/>
      <c r="F16" s="98"/>
      <c r="G16" s="98"/>
      <c r="H16" s="94" t="s">
        <v>235</v>
      </c>
      <c r="I16" s="125" t="s">
        <v>223</v>
      </c>
      <c r="J16" s="65"/>
      <c r="K16" s="65">
        <v>4</v>
      </c>
      <c r="L16" s="53"/>
      <c r="M16" s="65"/>
      <c r="N16" s="53"/>
      <c r="O16" s="53"/>
      <c r="P16" s="53"/>
      <c r="Q16" s="53"/>
      <c r="R16" s="53"/>
      <c r="S16" s="53"/>
      <c r="T16" s="53"/>
      <c r="U16" s="65"/>
      <c r="V16" s="115" t="s">
        <v>227</v>
      </c>
    </row>
    <row r="17" spans="1:22" ht="13.5" customHeight="1">
      <c r="A17" s="65"/>
      <c r="B17" s="65"/>
      <c r="C17" s="95"/>
      <c r="D17" s="96"/>
      <c r="E17" s="97"/>
      <c r="F17" s="98"/>
      <c r="G17" s="98"/>
      <c r="H17" s="94" t="s">
        <v>236</v>
      </c>
      <c r="I17" s="65" t="s">
        <v>220</v>
      </c>
      <c r="J17" s="65"/>
      <c r="K17" s="65">
        <v>4</v>
      </c>
      <c r="L17" s="119"/>
      <c r="M17" s="65"/>
      <c r="N17" s="53"/>
      <c r="O17" s="53"/>
      <c r="P17" s="53"/>
      <c r="Q17" s="53"/>
      <c r="R17" s="53"/>
      <c r="S17" s="53"/>
      <c r="T17" s="53"/>
      <c r="U17" s="65"/>
      <c r="V17" s="115" t="s">
        <v>227</v>
      </c>
    </row>
    <row r="18" spans="1:22" ht="13.5" customHeight="1">
      <c r="A18" s="65"/>
      <c r="B18" s="65"/>
      <c r="C18" s="95"/>
      <c r="D18" s="96"/>
      <c r="E18" s="97"/>
      <c r="F18" s="98"/>
      <c r="G18" s="98"/>
      <c r="H18" s="94" t="s">
        <v>237</v>
      </c>
      <c r="I18" s="65" t="s">
        <v>220</v>
      </c>
      <c r="J18" s="65"/>
      <c r="K18" s="65">
        <v>4</v>
      </c>
      <c r="L18" s="119"/>
      <c r="M18" s="65"/>
      <c r="N18" s="53"/>
      <c r="O18" s="53"/>
      <c r="P18" s="53"/>
      <c r="Q18" s="53"/>
      <c r="R18" s="53"/>
      <c r="S18" s="53"/>
      <c r="T18" s="53"/>
      <c r="U18" s="65"/>
      <c r="V18" s="113" t="s">
        <v>221</v>
      </c>
    </row>
    <row r="19" spans="1:22" ht="22.5" customHeight="1">
      <c r="A19" s="65"/>
      <c r="B19" s="65"/>
      <c r="C19" s="95"/>
      <c r="D19" s="96"/>
      <c r="E19" s="97"/>
      <c r="F19" s="98"/>
      <c r="G19" s="98"/>
      <c r="H19" s="94" t="s">
        <v>238</v>
      </c>
      <c r="I19" s="65" t="s">
        <v>220</v>
      </c>
      <c r="J19" s="65"/>
      <c r="K19" s="65">
        <v>4</v>
      </c>
      <c r="L19" s="53"/>
      <c r="M19" s="65"/>
      <c r="N19" s="53"/>
      <c r="O19" s="53"/>
      <c r="P19" s="53"/>
      <c r="Q19" s="53"/>
      <c r="R19" s="53"/>
      <c r="S19" s="53"/>
      <c r="T19" s="53"/>
      <c r="U19" s="65"/>
      <c r="V19" s="115"/>
    </row>
    <row r="20" spans="1:22" ht="22.5" customHeight="1">
      <c r="A20" s="65"/>
      <c r="B20" s="65"/>
      <c r="C20" s="95"/>
      <c r="D20" s="96"/>
      <c r="E20" s="97"/>
      <c r="F20" s="98"/>
      <c r="G20" s="98"/>
      <c r="H20" s="94" t="s">
        <v>239</v>
      </c>
      <c r="I20" s="65" t="s">
        <v>220</v>
      </c>
      <c r="J20" s="65"/>
      <c r="K20" s="65">
        <v>4</v>
      </c>
      <c r="L20" s="126"/>
      <c r="M20" s="65"/>
      <c r="N20" s="53"/>
      <c r="O20" s="53"/>
      <c r="P20" s="53"/>
      <c r="Q20" s="53"/>
      <c r="R20" s="53"/>
      <c r="S20" s="53"/>
      <c r="T20" s="53"/>
      <c r="U20" s="65"/>
      <c r="V20" s="113" t="s">
        <v>221</v>
      </c>
    </row>
    <row r="21" spans="1:22" ht="22.5" customHeight="1">
      <c r="A21" s="65"/>
      <c r="B21" s="65"/>
      <c r="C21" s="100"/>
      <c r="D21" s="101"/>
      <c r="E21" s="102"/>
      <c r="F21" s="103"/>
      <c r="G21" s="103"/>
      <c r="H21" s="94" t="s">
        <v>240</v>
      </c>
      <c r="I21" s="65" t="s">
        <v>223</v>
      </c>
      <c r="J21" s="65"/>
      <c r="K21" s="65">
        <v>4</v>
      </c>
      <c r="L21" s="126"/>
      <c r="M21" s="65"/>
      <c r="N21" s="53"/>
      <c r="O21" s="53"/>
      <c r="P21" s="53"/>
      <c r="Q21" s="53"/>
      <c r="R21" s="53"/>
      <c r="S21" s="53"/>
      <c r="T21" s="53"/>
      <c r="U21" s="65"/>
      <c r="V21" s="115"/>
    </row>
    <row r="22" spans="1:22" ht="12.75" customHeight="1">
      <c r="A22" s="65"/>
      <c r="B22" s="65"/>
      <c r="C22" s="104" t="s">
        <v>241</v>
      </c>
      <c r="D22" s="91">
        <v>5</v>
      </c>
      <c r="E22" s="104">
        <v>7</v>
      </c>
      <c r="F22" s="104">
        <v>12</v>
      </c>
      <c r="G22" s="104">
        <v>10</v>
      </c>
      <c r="H22" s="105" t="s">
        <v>242</v>
      </c>
      <c r="I22" s="30" t="s">
        <v>220</v>
      </c>
      <c r="J22" s="65"/>
      <c r="K22" s="65"/>
      <c r="L22" s="65"/>
      <c r="M22" s="65"/>
      <c r="N22" s="30">
        <v>2</v>
      </c>
      <c r="O22" s="65"/>
      <c r="P22" s="65"/>
      <c r="Q22" s="65"/>
      <c r="R22" s="65"/>
      <c r="S22" s="65"/>
      <c r="T22" s="65"/>
      <c r="U22" s="104" t="s">
        <v>146</v>
      </c>
      <c r="V22" s="65" t="s">
        <v>227</v>
      </c>
    </row>
    <row r="23" spans="1:22" ht="12.75" customHeight="1">
      <c r="A23" s="65"/>
      <c r="B23" s="65"/>
      <c r="C23" s="95"/>
      <c r="D23" s="96"/>
      <c r="E23" s="95"/>
      <c r="F23" s="95"/>
      <c r="G23" s="95"/>
      <c r="H23" s="105" t="s">
        <v>243</v>
      </c>
      <c r="I23" s="30" t="s">
        <v>220</v>
      </c>
      <c r="J23" s="65"/>
      <c r="K23" s="65"/>
      <c r="L23" s="65"/>
      <c r="M23" s="65"/>
      <c r="N23" s="30">
        <v>1</v>
      </c>
      <c r="O23" s="65"/>
      <c r="P23" s="65"/>
      <c r="Q23" s="65"/>
      <c r="R23" s="65"/>
      <c r="S23" s="65"/>
      <c r="T23" s="65"/>
      <c r="U23" s="130"/>
      <c r="V23" s="65" t="s">
        <v>227</v>
      </c>
    </row>
    <row r="24" spans="1:22" ht="12.75" customHeight="1">
      <c r="A24" s="65"/>
      <c r="B24" s="65"/>
      <c r="C24" s="95"/>
      <c r="D24" s="96"/>
      <c r="E24" s="95"/>
      <c r="F24" s="95"/>
      <c r="G24" s="95"/>
      <c r="H24" s="106" t="s">
        <v>244</v>
      </c>
      <c r="I24" s="30" t="s">
        <v>220</v>
      </c>
      <c r="J24" s="65"/>
      <c r="K24" s="65"/>
      <c r="L24" s="65"/>
      <c r="M24" s="65"/>
      <c r="N24" s="30">
        <v>1</v>
      </c>
      <c r="O24" s="65"/>
      <c r="P24" s="65"/>
      <c r="Q24" s="65"/>
      <c r="R24" s="65"/>
      <c r="S24" s="65"/>
      <c r="T24" s="65"/>
      <c r="U24" s="130"/>
      <c r="V24" s="65" t="s">
        <v>227</v>
      </c>
    </row>
    <row r="25" spans="1:22" ht="12.75" customHeight="1">
      <c r="A25" s="65"/>
      <c r="B25" s="65"/>
      <c r="C25" s="95"/>
      <c r="D25" s="96"/>
      <c r="E25" s="95"/>
      <c r="F25" s="95"/>
      <c r="G25" s="95"/>
      <c r="H25" s="106" t="s">
        <v>245</v>
      </c>
      <c r="I25" s="30" t="s">
        <v>220</v>
      </c>
      <c r="J25" s="65"/>
      <c r="K25" s="65"/>
      <c r="L25" s="65"/>
      <c r="M25" s="65"/>
      <c r="N25" s="30">
        <v>1</v>
      </c>
      <c r="O25" s="65"/>
      <c r="P25" s="65"/>
      <c r="Q25" s="65"/>
      <c r="R25" s="65"/>
      <c r="S25" s="65"/>
      <c r="T25" s="65"/>
      <c r="U25" s="130"/>
      <c r="V25" s="65" t="s">
        <v>227</v>
      </c>
    </row>
    <row r="26" spans="1:22" ht="12.75" customHeight="1">
      <c r="A26" s="65"/>
      <c r="B26" s="65"/>
      <c r="C26" s="95"/>
      <c r="D26" s="96"/>
      <c r="E26" s="95"/>
      <c r="F26" s="95"/>
      <c r="G26" s="95"/>
      <c r="H26" s="106" t="s">
        <v>246</v>
      </c>
      <c r="I26" s="30" t="s">
        <v>220</v>
      </c>
      <c r="J26" s="65"/>
      <c r="K26" s="65"/>
      <c r="L26" s="65"/>
      <c r="M26" s="65"/>
      <c r="N26" s="30">
        <v>1</v>
      </c>
      <c r="O26" s="65"/>
      <c r="P26" s="65"/>
      <c r="Q26" s="65"/>
      <c r="R26" s="65"/>
      <c r="S26" s="65"/>
      <c r="T26" s="65"/>
      <c r="U26" s="130"/>
      <c r="V26" s="65" t="s">
        <v>227</v>
      </c>
    </row>
    <row r="27" spans="1:22" ht="12.75" customHeight="1">
      <c r="A27" s="65"/>
      <c r="B27" s="65"/>
      <c r="C27" s="95"/>
      <c r="D27" s="96"/>
      <c r="E27" s="95"/>
      <c r="F27" s="95"/>
      <c r="G27" s="95"/>
      <c r="H27" s="106" t="s">
        <v>247</v>
      </c>
      <c r="I27" s="30" t="s">
        <v>223</v>
      </c>
      <c r="J27" s="65"/>
      <c r="K27" s="65"/>
      <c r="L27" s="65"/>
      <c r="M27" s="65"/>
      <c r="N27" s="30">
        <v>2</v>
      </c>
      <c r="O27" s="65"/>
      <c r="P27" s="65"/>
      <c r="Q27" s="65"/>
      <c r="R27" s="65"/>
      <c r="S27" s="65"/>
      <c r="T27" s="65"/>
      <c r="U27" s="130"/>
      <c r="V27" s="65" t="s">
        <v>227</v>
      </c>
    </row>
    <row r="28" spans="1:22" ht="21.75" customHeight="1">
      <c r="A28" s="65"/>
      <c r="B28" s="65"/>
      <c r="C28" s="100"/>
      <c r="D28" s="96"/>
      <c r="E28" s="100"/>
      <c r="F28" s="100"/>
      <c r="G28" s="100"/>
      <c r="H28" s="105" t="s">
        <v>248</v>
      </c>
      <c r="I28" s="30" t="s">
        <v>229</v>
      </c>
      <c r="J28" s="65"/>
      <c r="K28" s="65"/>
      <c r="L28" s="65"/>
      <c r="M28" s="65"/>
      <c r="N28" s="30">
        <v>4</v>
      </c>
      <c r="O28" s="65"/>
      <c r="P28" s="65"/>
      <c r="Q28" s="65"/>
      <c r="R28" s="65"/>
      <c r="S28" s="65"/>
      <c r="T28" s="65"/>
      <c r="U28" s="131"/>
      <c r="V28" s="65" t="s">
        <v>249</v>
      </c>
    </row>
    <row r="29" spans="1:22" ht="11.25" customHeight="1">
      <c r="A29" s="65"/>
      <c r="B29" s="65"/>
      <c r="C29" s="58" t="s">
        <v>148</v>
      </c>
      <c r="D29" s="107">
        <f>SUM(D5:D28)</f>
        <v>7</v>
      </c>
      <c r="E29" s="108">
        <f aca="true" t="shared" si="0" ref="E29:T29">SUM(E5:E28)</f>
        <v>25</v>
      </c>
      <c r="F29" s="108">
        <f t="shared" si="0"/>
        <v>72</v>
      </c>
      <c r="G29" s="108">
        <f t="shared" si="0"/>
        <v>54</v>
      </c>
      <c r="H29" s="108">
        <f t="shared" si="0"/>
        <v>0</v>
      </c>
      <c r="I29" s="108">
        <f t="shared" si="0"/>
        <v>0</v>
      </c>
      <c r="J29" s="108">
        <f t="shared" si="0"/>
        <v>0</v>
      </c>
      <c r="K29" s="108">
        <f t="shared" si="0"/>
        <v>68</v>
      </c>
      <c r="L29" s="108">
        <f t="shared" si="0"/>
        <v>0</v>
      </c>
      <c r="M29" s="108">
        <f t="shared" si="0"/>
        <v>0</v>
      </c>
      <c r="N29" s="108">
        <f t="shared" si="0"/>
        <v>12</v>
      </c>
      <c r="O29" s="108">
        <f t="shared" si="0"/>
        <v>0</v>
      </c>
      <c r="P29" s="108">
        <f t="shared" si="0"/>
        <v>0</v>
      </c>
      <c r="Q29" s="108">
        <f t="shared" si="0"/>
        <v>0</v>
      </c>
      <c r="R29" s="108">
        <f t="shared" si="0"/>
        <v>0</v>
      </c>
      <c r="S29" s="108">
        <f t="shared" si="0"/>
        <v>0</v>
      </c>
      <c r="T29" s="108">
        <f t="shared" si="0"/>
        <v>0</v>
      </c>
      <c r="U29" s="108"/>
      <c r="V29" s="54"/>
    </row>
    <row r="30" spans="1:22" ht="21.75" customHeight="1">
      <c r="A30" s="65"/>
      <c r="B30" s="65" t="s">
        <v>250</v>
      </c>
      <c r="C30" s="53" t="s">
        <v>251</v>
      </c>
      <c r="D30" s="107">
        <v>0.5</v>
      </c>
      <c r="E30" s="65">
        <v>8</v>
      </c>
      <c r="F30" s="108">
        <v>16</v>
      </c>
      <c r="G30" s="108">
        <v>16</v>
      </c>
      <c r="H30" s="109" t="s">
        <v>252</v>
      </c>
      <c r="I30" s="127" t="s">
        <v>220</v>
      </c>
      <c r="J30" s="65"/>
      <c r="K30" s="65"/>
      <c r="L30" s="65"/>
      <c r="M30" s="65"/>
      <c r="N30" s="65"/>
      <c r="O30" s="65"/>
      <c r="P30" s="111">
        <v>2</v>
      </c>
      <c r="Q30" s="65"/>
      <c r="R30" s="65"/>
      <c r="S30" s="65"/>
      <c r="T30" s="53"/>
      <c r="U30" s="65" t="s">
        <v>170</v>
      </c>
      <c r="V30" s="65" t="s">
        <v>227</v>
      </c>
    </row>
    <row r="31" spans="1:22" ht="13.5" customHeight="1">
      <c r="A31" s="65"/>
      <c r="B31" s="65"/>
      <c r="C31" s="65"/>
      <c r="D31" s="107"/>
      <c r="E31" s="65"/>
      <c r="F31" s="108"/>
      <c r="G31" s="108"/>
      <c r="H31" s="105" t="s">
        <v>253</v>
      </c>
      <c r="I31" s="30" t="s">
        <v>220</v>
      </c>
      <c r="J31" s="65"/>
      <c r="K31" s="65"/>
      <c r="L31" s="65"/>
      <c r="M31" s="65"/>
      <c r="N31" s="65"/>
      <c r="O31" s="65"/>
      <c r="P31" s="65">
        <v>2</v>
      </c>
      <c r="Q31" s="65"/>
      <c r="R31" s="65"/>
      <c r="S31" s="65"/>
      <c r="T31" s="53"/>
      <c r="U31" s="65"/>
      <c r="V31" s="65" t="s">
        <v>227</v>
      </c>
    </row>
    <row r="32" spans="1:22" ht="21.75" customHeight="1">
      <c r="A32" s="65"/>
      <c r="B32" s="65"/>
      <c r="C32" s="65"/>
      <c r="D32" s="107"/>
      <c r="E32" s="65"/>
      <c r="F32" s="108"/>
      <c r="G32" s="108"/>
      <c r="H32" s="109" t="s">
        <v>254</v>
      </c>
      <c r="I32" s="127" t="s">
        <v>220</v>
      </c>
      <c r="J32" s="65"/>
      <c r="K32" s="65"/>
      <c r="L32" s="65"/>
      <c r="M32" s="65"/>
      <c r="N32" s="65"/>
      <c r="O32" s="65"/>
      <c r="P32" s="111">
        <v>2</v>
      </c>
      <c r="Q32" s="65"/>
      <c r="R32" s="65"/>
      <c r="S32" s="65"/>
      <c r="T32" s="53"/>
      <c r="U32" s="65"/>
      <c r="V32" s="111" t="s">
        <v>227</v>
      </c>
    </row>
    <row r="33" spans="1:22" ht="12.75" customHeight="1">
      <c r="A33" s="65"/>
      <c r="B33" s="65"/>
      <c r="C33" s="65"/>
      <c r="D33" s="107"/>
      <c r="E33" s="65"/>
      <c r="F33" s="108"/>
      <c r="G33" s="108"/>
      <c r="H33" s="105" t="s">
        <v>255</v>
      </c>
      <c r="I33" s="30" t="s">
        <v>220</v>
      </c>
      <c r="J33" s="65"/>
      <c r="K33" s="65"/>
      <c r="L33" s="65"/>
      <c r="M33" s="65"/>
      <c r="N33" s="65"/>
      <c r="O33" s="65"/>
      <c r="P33" s="65">
        <v>2</v>
      </c>
      <c r="Q33" s="65"/>
      <c r="R33" s="65"/>
      <c r="S33" s="65"/>
      <c r="T33" s="53"/>
      <c r="U33" s="65"/>
      <c r="V33" s="65" t="s">
        <v>227</v>
      </c>
    </row>
    <row r="34" spans="1:22" ht="21.75" customHeight="1">
      <c r="A34" s="65"/>
      <c r="B34" s="65"/>
      <c r="C34" s="65"/>
      <c r="D34" s="107"/>
      <c r="E34" s="65"/>
      <c r="F34" s="108"/>
      <c r="G34" s="108"/>
      <c r="H34" s="109" t="s">
        <v>256</v>
      </c>
      <c r="I34" s="127" t="s">
        <v>223</v>
      </c>
      <c r="J34" s="65"/>
      <c r="K34" s="65"/>
      <c r="L34" s="65"/>
      <c r="M34" s="65"/>
      <c r="N34" s="65"/>
      <c r="O34" s="65"/>
      <c r="P34" s="111">
        <v>2</v>
      </c>
      <c r="Q34" s="65"/>
      <c r="R34" s="65"/>
      <c r="S34" s="65"/>
      <c r="T34" s="53"/>
      <c r="U34" s="65"/>
      <c r="V34" s="111" t="s">
        <v>227</v>
      </c>
    </row>
    <row r="35" spans="1:22" ht="12.75" customHeight="1">
      <c r="A35" s="65"/>
      <c r="B35" s="65"/>
      <c r="C35" s="65"/>
      <c r="D35" s="107"/>
      <c r="E35" s="65"/>
      <c r="F35" s="108"/>
      <c r="G35" s="108"/>
      <c r="H35" s="105" t="s">
        <v>257</v>
      </c>
      <c r="I35" s="30" t="s">
        <v>220</v>
      </c>
      <c r="J35" s="65"/>
      <c r="K35" s="65"/>
      <c r="L35" s="65"/>
      <c r="M35" s="65"/>
      <c r="N35" s="65"/>
      <c r="O35" s="65"/>
      <c r="P35" s="65">
        <v>2</v>
      </c>
      <c r="Q35" s="65"/>
      <c r="R35" s="65"/>
      <c r="S35" s="65"/>
      <c r="T35" s="53"/>
      <c r="U35" s="65"/>
      <c r="V35" s="65" t="s">
        <v>227</v>
      </c>
    </row>
    <row r="36" spans="1:22" ht="12.75" customHeight="1">
      <c r="A36" s="65"/>
      <c r="B36" s="65"/>
      <c r="C36" s="65"/>
      <c r="D36" s="107"/>
      <c r="E36" s="65"/>
      <c r="F36" s="108"/>
      <c r="G36" s="108"/>
      <c r="H36" s="105" t="s">
        <v>258</v>
      </c>
      <c r="I36" s="30" t="s">
        <v>223</v>
      </c>
      <c r="J36" s="65"/>
      <c r="K36" s="65"/>
      <c r="L36" s="65"/>
      <c r="M36" s="65"/>
      <c r="N36" s="65"/>
      <c r="O36" s="65"/>
      <c r="P36" s="65">
        <v>2</v>
      </c>
      <c r="Q36" s="65"/>
      <c r="R36" s="65"/>
      <c r="S36" s="65"/>
      <c r="T36" s="53"/>
      <c r="U36" s="65"/>
      <c r="V36" s="65" t="s">
        <v>227</v>
      </c>
    </row>
    <row r="37" spans="1:22" s="85" customFormat="1" ht="12.75" customHeight="1">
      <c r="A37" s="65"/>
      <c r="B37" s="65"/>
      <c r="C37" s="65"/>
      <c r="D37" s="107"/>
      <c r="E37" s="65"/>
      <c r="F37" s="108"/>
      <c r="G37" s="108"/>
      <c r="H37" s="105" t="s">
        <v>259</v>
      </c>
      <c r="I37" s="30" t="s">
        <v>223</v>
      </c>
      <c r="J37" s="65"/>
      <c r="K37" s="65"/>
      <c r="L37" s="65"/>
      <c r="M37" s="65"/>
      <c r="N37" s="65"/>
      <c r="O37" s="65"/>
      <c r="P37" s="65">
        <v>2</v>
      </c>
      <c r="Q37" s="65"/>
      <c r="R37" s="65"/>
      <c r="S37" s="65"/>
      <c r="T37" s="53"/>
      <c r="U37" s="65"/>
      <c r="V37" s="65" t="s">
        <v>227</v>
      </c>
    </row>
    <row r="38" spans="1:22" ht="11.25">
      <c r="A38" s="65"/>
      <c r="B38" s="65"/>
      <c r="C38" s="107" t="s">
        <v>260</v>
      </c>
      <c r="D38" s="110">
        <v>3</v>
      </c>
      <c r="E38" s="111">
        <v>5</v>
      </c>
      <c r="F38" s="111">
        <v>12</v>
      </c>
      <c r="G38" s="111">
        <v>6</v>
      </c>
      <c r="H38" s="105" t="s">
        <v>261</v>
      </c>
      <c r="I38" s="30" t="s">
        <v>220</v>
      </c>
      <c r="J38" s="65"/>
      <c r="K38" s="65"/>
      <c r="L38" s="65"/>
      <c r="M38" s="65"/>
      <c r="N38" s="50">
        <v>2</v>
      </c>
      <c r="O38" s="65"/>
      <c r="P38" s="65"/>
      <c r="Q38" s="65"/>
      <c r="R38" s="65"/>
      <c r="S38" s="65"/>
      <c r="T38" s="53"/>
      <c r="U38" s="65" t="s">
        <v>146</v>
      </c>
      <c r="V38" s="65" t="s">
        <v>227</v>
      </c>
    </row>
    <row r="39" spans="1:22" ht="11.25">
      <c r="A39" s="65"/>
      <c r="B39" s="65"/>
      <c r="C39" s="107"/>
      <c r="D39" s="112"/>
      <c r="E39" s="113"/>
      <c r="F39" s="113"/>
      <c r="G39" s="113"/>
      <c r="H39" s="105" t="s">
        <v>262</v>
      </c>
      <c r="I39" s="30" t="s">
        <v>220</v>
      </c>
      <c r="J39" s="65"/>
      <c r="K39" s="65"/>
      <c r="L39" s="65"/>
      <c r="M39" s="65"/>
      <c r="N39" s="50">
        <v>2</v>
      </c>
      <c r="O39" s="65"/>
      <c r="P39" s="65"/>
      <c r="Q39" s="65"/>
      <c r="R39" s="65"/>
      <c r="S39" s="65"/>
      <c r="T39" s="53"/>
      <c r="U39" s="65"/>
      <c r="V39" s="65" t="s">
        <v>227</v>
      </c>
    </row>
    <row r="40" spans="1:22" ht="11.25">
      <c r="A40" s="65"/>
      <c r="B40" s="65"/>
      <c r="C40" s="107"/>
      <c r="D40" s="112"/>
      <c r="E40" s="113"/>
      <c r="F40" s="113"/>
      <c r="G40" s="113"/>
      <c r="H40" s="105" t="s">
        <v>263</v>
      </c>
      <c r="I40" s="30" t="s">
        <v>220</v>
      </c>
      <c r="J40" s="65"/>
      <c r="K40" s="65"/>
      <c r="L40" s="65"/>
      <c r="M40" s="65"/>
      <c r="N40" s="50">
        <v>2</v>
      </c>
      <c r="O40" s="65"/>
      <c r="P40" s="65"/>
      <c r="Q40" s="65"/>
      <c r="R40" s="65"/>
      <c r="S40" s="65"/>
      <c r="T40" s="53"/>
      <c r="U40" s="65"/>
      <c r="V40" s="65" t="s">
        <v>249</v>
      </c>
    </row>
    <row r="41" spans="1:22" ht="11.25">
      <c r="A41" s="65"/>
      <c r="B41" s="65"/>
      <c r="C41" s="107"/>
      <c r="D41" s="112"/>
      <c r="E41" s="113"/>
      <c r="F41" s="113"/>
      <c r="G41" s="113"/>
      <c r="H41" s="105" t="s">
        <v>264</v>
      </c>
      <c r="I41" s="30" t="s">
        <v>229</v>
      </c>
      <c r="J41" s="65"/>
      <c r="K41" s="65"/>
      <c r="L41" s="65"/>
      <c r="M41" s="65"/>
      <c r="N41" s="50">
        <v>4</v>
      </c>
      <c r="O41" s="65"/>
      <c r="P41" s="65"/>
      <c r="Q41" s="65"/>
      <c r="R41" s="65"/>
      <c r="S41" s="65"/>
      <c r="T41" s="53"/>
      <c r="U41" s="65"/>
      <c r="V41" s="65" t="s">
        <v>249</v>
      </c>
    </row>
    <row r="42" spans="1:22" ht="11.25">
      <c r="A42" s="65"/>
      <c r="B42" s="65"/>
      <c r="C42" s="107"/>
      <c r="D42" s="114"/>
      <c r="E42" s="115"/>
      <c r="F42" s="115"/>
      <c r="G42" s="115"/>
      <c r="H42" s="105" t="s">
        <v>119</v>
      </c>
      <c r="I42" s="30" t="s">
        <v>229</v>
      </c>
      <c r="J42" s="65"/>
      <c r="K42" s="65"/>
      <c r="L42" s="65"/>
      <c r="M42" s="65"/>
      <c r="N42" s="50">
        <v>2</v>
      </c>
      <c r="O42" s="65"/>
      <c r="P42" s="65"/>
      <c r="Q42" s="65"/>
      <c r="R42" s="65"/>
      <c r="S42" s="65"/>
      <c r="T42" s="53"/>
      <c r="U42" s="65"/>
      <c r="V42" s="65" t="s">
        <v>227</v>
      </c>
    </row>
    <row r="43" spans="1:22" ht="11.25">
      <c r="A43" s="65"/>
      <c r="B43" s="65"/>
      <c r="C43" s="53" t="s">
        <v>265</v>
      </c>
      <c r="D43" s="116">
        <v>3</v>
      </c>
      <c r="E43" s="65">
        <v>12</v>
      </c>
      <c r="F43" s="65">
        <v>24</v>
      </c>
      <c r="G43" s="65">
        <v>6</v>
      </c>
      <c r="H43" s="105" t="s">
        <v>266</v>
      </c>
      <c r="I43" s="65" t="s">
        <v>220</v>
      </c>
      <c r="J43" s="65"/>
      <c r="K43" s="65"/>
      <c r="L43" s="65"/>
      <c r="M43" s="65"/>
      <c r="N43" s="65"/>
      <c r="O43" s="65"/>
      <c r="P43" s="50">
        <v>2</v>
      </c>
      <c r="Q43" s="65"/>
      <c r="R43" s="65"/>
      <c r="S43" s="65"/>
      <c r="T43" s="53"/>
      <c r="U43" s="65" t="s">
        <v>146</v>
      </c>
      <c r="V43" s="65" t="s">
        <v>249</v>
      </c>
    </row>
    <row r="44" spans="1:22" ht="11.25">
      <c r="A44" s="65"/>
      <c r="B44" s="65"/>
      <c r="C44" s="53"/>
      <c r="D44" s="116"/>
      <c r="E44" s="65"/>
      <c r="F44" s="65"/>
      <c r="G44" s="65"/>
      <c r="H44" s="105" t="s">
        <v>267</v>
      </c>
      <c r="I44" s="65" t="s">
        <v>223</v>
      </c>
      <c r="J44" s="65"/>
      <c r="K44" s="65"/>
      <c r="L44" s="65"/>
      <c r="M44" s="65"/>
      <c r="N44" s="65"/>
      <c r="O44" s="65"/>
      <c r="P44" s="50">
        <v>2</v>
      </c>
      <c r="Q44" s="65"/>
      <c r="R44" s="65"/>
      <c r="S44" s="65"/>
      <c r="T44" s="53"/>
      <c r="U44" s="65"/>
      <c r="V44" s="65" t="s">
        <v>227</v>
      </c>
    </row>
    <row r="45" spans="1:22" ht="11.25">
      <c r="A45" s="65"/>
      <c r="B45" s="65"/>
      <c r="C45" s="53"/>
      <c r="D45" s="116"/>
      <c r="E45" s="65"/>
      <c r="F45" s="65"/>
      <c r="G45" s="65"/>
      <c r="H45" s="105" t="s">
        <v>268</v>
      </c>
      <c r="I45" s="65" t="s">
        <v>223</v>
      </c>
      <c r="J45" s="65"/>
      <c r="K45" s="65"/>
      <c r="L45" s="65"/>
      <c r="M45" s="65"/>
      <c r="N45" s="65"/>
      <c r="O45" s="65"/>
      <c r="P45" s="50">
        <v>2</v>
      </c>
      <c r="Q45" s="65"/>
      <c r="R45" s="65"/>
      <c r="S45" s="65"/>
      <c r="T45" s="53"/>
      <c r="U45" s="65"/>
      <c r="V45" s="65" t="s">
        <v>249</v>
      </c>
    </row>
    <row r="46" spans="1:22" ht="11.25">
      <c r="A46" s="65"/>
      <c r="B46" s="65"/>
      <c r="C46" s="53"/>
      <c r="D46" s="116"/>
      <c r="E46" s="65"/>
      <c r="F46" s="65"/>
      <c r="G46" s="65"/>
      <c r="H46" s="105" t="s">
        <v>269</v>
      </c>
      <c r="I46" s="65" t="s">
        <v>220</v>
      </c>
      <c r="J46" s="65"/>
      <c r="K46" s="65"/>
      <c r="L46" s="65"/>
      <c r="M46" s="65"/>
      <c r="N46" s="65"/>
      <c r="O46" s="65"/>
      <c r="P46" s="50">
        <v>2</v>
      </c>
      <c r="Q46" s="65"/>
      <c r="R46" s="65"/>
      <c r="S46" s="65"/>
      <c r="T46" s="53"/>
      <c r="U46" s="65"/>
      <c r="V46" s="65" t="s">
        <v>227</v>
      </c>
    </row>
    <row r="47" spans="1:22" ht="11.25">
      <c r="A47" s="65"/>
      <c r="B47" s="65"/>
      <c r="C47" s="53"/>
      <c r="D47" s="116"/>
      <c r="E47" s="65"/>
      <c r="F47" s="65"/>
      <c r="G47" s="65"/>
      <c r="H47" s="105" t="s">
        <v>270</v>
      </c>
      <c r="I47" s="65" t="s">
        <v>223</v>
      </c>
      <c r="J47" s="65"/>
      <c r="K47" s="65"/>
      <c r="L47" s="65"/>
      <c r="M47" s="65"/>
      <c r="N47" s="65"/>
      <c r="O47" s="65"/>
      <c r="P47" s="50">
        <v>2</v>
      </c>
      <c r="Q47" s="65"/>
      <c r="R47" s="65"/>
      <c r="S47" s="65"/>
      <c r="T47" s="53"/>
      <c r="U47" s="65"/>
      <c r="V47" s="65" t="s">
        <v>227</v>
      </c>
    </row>
    <row r="48" spans="1:22" ht="11.25">
      <c r="A48" s="65"/>
      <c r="B48" s="65"/>
      <c r="C48" s="53"/>
      <c r="D48" s="116"/>
      <c r="E48" s="65"/>
      <c r="F48" s="65"/>
      <c r="G48" s="65"/>
      <c r="H48" s="105" t="s">
        <v>271</v>
      </c>
      <c r="I48" s="65" t="s">
        <v>223</v>
      </c>
      <c r="J48" s="65"/>
      <c r="K48" s="65"/>
      <c r="L48" s="65"/>
      <c r="M48" s="65"/>
      <c r="N48" s="65"/>
      <c r="O48" s="65"/>
      <c r="P48" s="50">
        <v>2</v>
      </c>
      <c r="Q48" s="65"/>
      <c r="R48" s="65"/>
      <c r="S48" s="65"/>
      <c r="T48" s="53"/>
      <c r="U48" s="65"/>
      <c r="V48" s="65" t="s">
        <v>249</v>
      </c>
    </row>
    <row r="49" spans="1:22" ht="11.25">
      <c r="A49" s="65"/>
      <c r="B49" s="65"/>
      <c r="C49" s="53"/>
      <c r="D49" s="116"/>
      <c r="E49" s="65"/>
      <c r="F49" s="65"/>
      <c r="G49" s="65"/>
      <c r="H49" s="105" t="s">
        <v>272</v>
      </c>
      <c r="I49" s="65" t="s">
        <v>220</v>
      </c>
      <c r="J49" s="65"/>
      <c r="K49" s="65"/>
      <c r="L49" s="65"/>
      <c r="M49" s="65"/>
      <c r="N49" s="65"/>
      <c r="O49" s="65"/>
      <c r="P49" s="50">
        <v>2</v>
      </c>
      <c r="Q49" s="65"/>
      <c r="R49" s="65"/>
      <c r="S49" s="65"/>
      <c r="T49" s="53"/>
      <c r="U49" s="65"/>
      <c r="V49" s="65" t="s">
        <v>249</v>
      </c>
    </row>
    <row r="50" spans="1:22" ht="11.25">
      <c r="A50" s="117" t="s">
        <v>216</v>
      </c>
      <c r="B50" s="65" t="s">
        <v>250</v>
      </c>
      <c r="C50" s="53" t="s">
        <v>265</v>
      </c>
      <c r="D50" s="116">
        <v>3</v>
      </c>
      <c r="E50" s="65">
        <v>12</v>
      </c>
      <c r="F50" s="65">
        <v>24</v>
      </c>
      <c r="G50" s="65">
        <v>6</v>
      </c>
      <c r="H50" s="105" t="s">
        <v>273</v>
      </c>
      <c r="I50" s="65" t="s">
        <v>220</v>
      </c>
      <c r="J50" s="65"/>
      <c r="K50" s="65"/>
      <c r="L50" s="65"/>
      <c r="M50" s="65"/>
      <c r="N50" s="65"/>
      <c r="O50" s="65"/>
      <c r="P50" s="50">
        <v>2</v>
      </c>
      <c r="Q50" s="65"/>
      <c r="R50" s="65"/>
      <c r="S50" s="65"/>
      <c r="T50" s="53"/>
      <c r="U50" s="65" t="s">
        <v>146</v>
      </c>
      <c r="V50" s="65" t="s">
        <v>249</v>
      </c>
    </row>
    <row r="51" spans="1:22" ht="11.25">
      <c r="A51" s="118"/>
      <c r="B51" s="65"/>
      <c r="C51" s="53"/>
      <c r="D51" s="116"/>
      <c r="E51" s="65"/>
      <c r="F51" s="65"/>
      <c r="G51" s="65"/>
      <c r="H51" s="105" t="s">
        <v>274</v>
      </c>
      <c r="I51" s="65" t="s">
        <v>223</v>
      </c>
      <c r="J51" s="65"/>
      <c r="K51" s="65"/>
      <c r="L51" s="65"/>
      <c r="M51" s="65"/>
      <c r="N51" s="65"/>
      <c r="O51" s="65"/>
      <c r="P51" s="50">
        <v>2</v>
      </c>
      <c r="Q51" s="65"/>
      <c r="R51" s="65"/>
      <c r="S51" s="65"/>
      <c r="T51" s="53"/>
      <c r="U51" s="65"/>
      <c r="V51" s="65" t="s">
        <v>249</v>
      </c>
    </row>
    <row r="52" spans="1:22" ht="11.25">
      <c r="A52" s="118"/>
      <c r="B52" s="65"/>
      <c r="C52" s="53"/>
      <c r="D52" s="116"/>
      <c r="E52" s="65"/>
      <c r="F52" s="65"/>
      <c r="G52" s="65"/>
      <c r="H52" s="105" t="s">
        <v>275</v>
      </c>
      <c r="I52" s="65" t="s">
        <v>220</v>
      </c>
      <c r="J52" s="65"/>
      <c r="K52" s="65"/>
      <c r="L52" s="65"/>
      <c r="M52" s="65"/>
      <c r="N52" s="65"/>
      <c r="O52" s="65"/>
      <c r="P52" s="50">
        <v>2</v>
      </c>
      <c r="Q52" s="65"/>
      <c r="R52" s="65"/>
      <c r="S52" s="65"/>
      <c r="T52" s="53"/>
      <c r="U52" s="65"/>
      <c r="V52" s="65" t="s">
        <v>249</v>
      </c>
    </row>
    <row r="53" spans="1:22" ht="11.25">
      <c r="A53" s="118"/>
      <c r="B53" s="65"/>
      <c r="C53" s="53"/>
      <c r="D53" s="116"/>
      <c r="E53" s="65"/>
      <c r="F53" s="65"/>
      <c r="G53" s="65"/>
      <c r="H53" s="105" t="s">
        <v>276</v>
      </c>
      <c r="I53" s="65" t="s">
        <v>220</v>
      </c>
      <c r="J53" s="65"/>
      <c r="K53" s="65"/>
      <c r="L53" s="65"/>
      <c r="M53" s="65"/>
      <c r="N53" s="65"/>
      <c r="O53" s="65"/>
      <c r="P53" s="50">
        <v>2</v>
      </c>
      <c r="Q53" s="65"/>
      <c r="R53" s="65"/>
      <c r="S53" s="65"/>
      <c r="T53" s="53"/>
      <c r="U53" s="65"/>
      <c r="V53" s="65" t="s">
        <v>249</v>
      </c>
    </row>
    <row r="54" spans="1:22" ht="11.25">
      <c r="A54" s="118"/>
      <c r="B54" s="65"/>
      <c r="C54" s="53"/>
      <c r="D54" s="116"/>
      <c r="E54" s="65"/>
      <c r="F54" s="65"/>
      <c r="G54" s="65"/>
      <c r="H54" s="105" t="s">
        <v>277</v>
      </c>
      <c r="I54" s="65" t="s">
        <v>223</v>
      </c>
      <c r="J54" s="65"/>
      <c r="K54" s="65"/>
      <c r="L54" s="65"/>
      <c r="M54" s="65"/>
      <c r="N54" s="65"/>
      <c r="O54" s="65"/>
      <c r="P54" s="50">
        <v>2</v>
      </c>
      <c r="Q54" s="65"/>
      <c r="R54" s="65"/>
      <c r="S54" s="65"/>
      <c r="T54" s="53"/>
      <c r="U54" s="65"/>
      <c r="V54" s="65" t="s">
        <v>249</v>
      </c>
    </row>
    <row r="55" spans="1:22" ht="11.25">
      <c r="A55" s="118"/>
      <c r="B55" s="65"/>
      <c r="C55" s="119" t="s">
        <v>278</v>
      </c>
      <c r="D55" s="110">
        <v>2.5</v>
      </c>
      <c r="E55" s="111">
        <v>5</v>
      </c>
      <c r="F55" s="111">
        <v>5</v>
      </c>
      <c r="G55" s="111">
        <v>4</v>
      </c>
      <c r="H55" s="94" t="s">
        <v>279</v>
      </c>
      <c r="I55" s="65" t="s">
        <v>223</v>
      </c>
      <c r="J55" s="65"/>
      <c r="K55" s="65"/>
      <c r="L55" s="65"/>
      <c r="M55" s="65"/>
      <c r="N55" s="53">
        <v>1</v>
      </c>
      <c r="O55" s="65"/>
      <c r="P55" s="50"/>
      <c r="Q55" s="65"/>
      <c r="R55" s="65"/>
      <c r="S55" s="65"/>
      <c r="T55" s="53"/>
      <c r="U55" s="65" t="s">
        <v>146</v>
      </c>
      <c r="V55" s="65" t="s">
        <v>227</v>
      </c>
    </row>
    <row r="56" spans="1:22" ht="11.25">
      <c r="A56" s="118"/>
      <c r="B56" s="65"/>
      <c r="C56" s="120"/>
      <c r="D56" s="112"/>
      <c r="E56" s="113"/>
      <c r="F56" s="113"/>
      <c r="G56" s="113"/>
      <c r="H56" s="94" t="s">
        <v>280</v>
      </c>
      <c r="I56" s="65" t="s">
        <v>223</v>
      </c>
      <c r="J56" s="65"/>
      <c r="K56" s="65"/>
      <c r="L56" s="65"/>
      <c r="M56" s="65"/>
      <c r="N56" s="53">
        <v>1</v>
      </c>
      <c r="O56" s="65"/>
      <c r="P56" s="50"/>
      <c r="Q56" s="65"/>
      <c r="R56" s="65"/>
      <c r="S56" s="65"/>
      <c r="T56" s="53"/>
      <c r="U56" s="65"/>
      <c r="V56" s="65" t="s">
        <v>227</v>
      </c>
    </row>
    <row r="57" spans="1:22" ht="11.25">
      <c r="A57" s="118"/>
      <c r="B57" s="65"/>
      <c r="C57" s="120"/>
      <c r="D57" s="112"/>
      <c r="E57" s="113"/>
      <c r="F57" s="113"/>
      <c r="G57" s="113"/>
      <c r="H57" s="94" t="s">
        <v>281</v>
      </c>
      <c r="I57" s="65" t="s">
        <v>223</v>
      </c>
      <c r="J57" s="65"/>
      <c r="K57" s="65"/>
      <c r="L57" s="65"/>
      <c r="M57" s="65"/>
      <c r="N57" s="53">
        <v>1</v>
      </c>
      <c r="O57" s="65"/>
      <c r="P57" s="50"/>
      <c r="Q57" s="65"/>
      <c r="R57" s="65"/>
      <c r="S57" s="65"/>
      <c r="T57" s="53"/>
      <c r="U57" s="65"/>
      <c r="V57" s="65" t="s">
        <v>227</v>
      </c>
    </row>
    <row r="58" spans="1:22" ht="21">
      <c r="A58" s="118"/>
      <c r="B58" s="65"/>
      <c r="C58" s="120"/>
      <c r="D58" s="112"/>
      <c r="E58" s="113"/>
      <c r="F58" s="113"/>
      <c r="G58" s="113"/>
      <c r="H58" s="121" t="s">
        <v>282</v>
      </c>
      <c r="I58" s="128" t="s">
        <v>223</v>
      </c>
      <c r="J58" s="65"/>
      <c r="K58" s="65"/>
      <c r="L58" s="65"/>
      <c r="M58" s="65"/>
      <c r="N58" s="119">
        <v>1</v>
      </c>
      <c r="O58" s="65"/>
      <c r="P58" s="50"/>
      <c r="Q58" s="65"/>
      <c r="R58" s="65"/>
      <c r="S58" s="65"/>
      <c r="T58" s="53"/>
      <c r="U58" s="65"/>
      <c r="V58" s="65" t="s">
        <v>249</v>
      </c>
    </row>
    <row r="59" spans="1:22" ht="19.5" customHeight="1">
      <c r="A59" s="118"/>
      <c r="B59" s="65"/>
      <c r="C59" s="122"/>
      <c r="D59" s="114"/>
      <c r="E59" s="115"/>
      <c r="F59" s="115"/>
      <c r="G59" s="115"/>
      <c r="H59" s="121" t="s">
        <v>283</v>
      </c>
      <c r="I59" s="128" t="s">
        <v>223</v>
      </c>
      <c r="J59" s="65"/>
      <c r="K59" s="65"/>
      <c r="L59" s="65"/>
      <c r="M59" s="65"/>
      <c r="N59" s="119">
        <v>1</v>
      </c>
      <c r="O59" s="65"/>
      <c r="P59" s="50"/>
      <c r="Q59" s="65"/>
      <c r="R59" s="65"/>
      <c r="S59" s="65"/>
      <c r="T59" s="53"/>
      <c r="U59" s="65"/>
      <c r="V59" s="65" t="s">
        <v>227</v>
      </c>
    </row>
    <row r="60" spans="1:22" ht="12.75" customHeight="1">
      <c r="A60" s="118"/>
      <c r="B60" s="65"/>
      <c r="C60" s="119" t="s">
        <v>284</v>
      </c>
      <c r="D60" s="110">
        <v>2</v>
      </c>
      <c r="E60" s="111">
        <v>8</v>
      </c>
      <c r="F60" s="111">
        <v>8</v>
      </c>
      <c r="G60" s="111">
        <v>4</v>
      </c>
      <c r="H60" s="94" t="s">
        <v>285</v>
      </c>
      <c r="I60" s="65" t="s">
        <v>220</v>
      </c>
      <c r="J60" s="65"/>
      <c r="K60" s="65"/>
      <c r="L60" s="65"/>
      <c r="M60" s="65"/>
      <c r="N60" s="65"/>
      <c r="O60" s="65"/>
      <c r="P60" s="53">
        <v>1</v>
      </c>
      <c r="Q60" s="65"/>
      <c r="R60" s="65"/>
      <c r="S60" s="65"/>
      <c r="T60" s="53"/>
      <c r="U60" s="65" t="s">
        <v>146</v>
      </c>
      <c r="V60" s="65" t="s">
        <v>227</v>
      </c>
    </row>
    <row r="61" spans="1:22" ht="19.5" customHeight="1">
      <c r="A61" s="118"/>
      <c r="B61" s="65"/>
      <c r="C61" s="120"/>
      <c r="D61" s="112"/>
      <c r="E61" s="113"/>
      <c r="F61" s="113"/>
      <c r="G61" s="113"/>
      <c r="H61" s="94" t="s">
        <v>286</v>
      </c>
      <c r="I61" s="129" t="s">
        <v>223</v>
      </c>
      <c r="J61" s="65"/>
      <c r="K61" s="65"/>
      <c r="L61" s="65"/>
      <c r="M61" s="65"/>
      <c r="N61" s="65"/>
      <c r="O61" s="65"/>
      <c r="P61" s="53">
        <v>1</v>
      </c>
      <c r="Q61" s="65"/>
      <c r="R61" s="65"/>
      <c r="S61" s="65"/>
      <c r="T61" s="53"/>
      <c r="U61" s="65"/>
      <c r="V61" s="65" t="s">
        <v>227</v>
      </c>
    </row>
    <row r="62" spans="1:22" ht="11.25">
      <c r="A62" s="118"/>
      <c r="B62" s="65"/>
      <c r="C62" s="120"/>
      <c r="D62" s="112"/>
      <c r="E62" s="113"/>
      <c r="F62" s="113"/>
      <c r="G62" s="113"/>
      <c r="H62" s="123" t="s">
        <v>287</v>
      </c>
      <c r="I62" s="115" t="s">
        <v>229</v>
      </c>
      <c r="J62" s="65"/>
      <c r="K62" s="65"/>
      <c r="L62" s="65"/>
      <c r="M62" s="65"/>
      <c r="N62" s="65"/>
      <c r="O62" s="65"/>
      <c r="P62" s="122">
        <v>1</v>
      </c>
      <c r="Q62" s="65"/>
      <c r="R62" s="65"/>
      <c r="S62" s="65"/>
      <c r="T62" s="53"/>
      <c r="U62" s="65"/>
      <c r="V62" s="65" t="s">
        <v>227</v>
      </c>
    </row>
    <row r="63" spans="1:22" ht="11.25">
      <c r="A63" s="118"/>
      <c r="B63" s="65"/>
      <c r="C63" s="120"/>
      <c r="D63" s="112"/>
      <c r="E63" s="113"/>
      <c r="F63" s="113"/>
      <c r="G63" s="113"/>
      <c r="H63" s="123" t="s">
        <v>288</v>
      </c>
      <c r="I63" s="115" t="s">
        <v>223</v>
      </c>
      <c r="J63" s="65"/>
      <c r="K63" s="65"/>
      <c r="L63" s="65"/>
      <c r="M63" s="65"/>
      <c r="N63" s="65"/>
      <c r="O63" s="65"/>
      <c r="P63" s="122">
        <v>1</v>
      </c>
      <c r="Q63" s="65"/>
      <c r="R63" s="65"/>
      <c r="S63" s="65"/>
      <c r="T63" s="53"/>
      <c r="U63" s="65"/>
      <c r="V63" s="65" t="s">
        <v>227</v>
      </c>
    </row>
    <row r="64" spans="1:22" ht="19.5" customHeight="1">
      <c r="A64" s="118"/>
      <c r="B64" s="65"/>
      <c r="C64" s="120"/>
      <c r="D64" s="112"/>
      <c r="E64" s="113"/>
      <c r="F64" s="113"/>
      <c r="G64" s="113"/>
      <c r="H64" s="121" t="s">
        <v>289</v>
      </c>
      <c r="I64" s="128" t="s">
        <v>223</v>
      </c>
      <c r="J64" s="65"/>
      <c r="K64" s="65"/>
      <c r="L64" s="65"/>
      <c r="M64" s="65"/>
      <c r="N64" s="65"/>
      <c r="O64" s="65"/>
      <c r="P64" s="53">
        <v>1</v>
      </c>
      <c r="Q64" s="65"/>
      <c r="R64" s="65"/>
      <c r="S64" s="65"/>
      <c r="T64" s="53"/>
      <c r="U64" s="65"/>
      <c r="V64" s="65" t="s">
        <v>249</v>
      </c>
    </row>
    <row r="65" spans="1:22" ht="12" customHeight="1">
      <c r="A65" s="118"/>
      <c r="B65" s="65"/>
      <c r="C65" s="120"/>
      <c r="D65" s="112"/>
      <c r="E65" s="113"/>
      <c r="F65" s="113"/>
      <c r="G65" s="113"/>
      <c r="H65" s="105" t="s">
        <v>290</v>
      </c>
      <c r="I65" s="30" t="s">
        <v>229</v>
      </c>
      <c r="J65" s="65"/>
      <c r="K65" s="65"/>
      <c r="L65" s="65"/>
      <c r="M65" s="65"/>
      <c r="N65" s="65"/>
      <c r="O65" s="65"/>
      <c r="P65" s="122">
        <v>1</v>
      </c>
      <c r="Q65" s="65"/>
      <c r="R65" s="65"/>
      <c r="S65" s="65"/>
      <c r="T65" s="53"/>
      <c r="U65" s="65"/>
      <c r="V65" s="65" t="s">
        <v>249</v>
      </c>
    </row>
    <row r="66" spans="1:22" ht="12" customHeight="1">
      <c r="A66" s="118"/>
      <c r="B66" s="65"/>
      <c r="C66" s="120"/>
      <c r="D66" s="112"/>
      <c r="E66" s="113"/>
      <c r="F66" s="113"/>
      <c r="G66" s="113"/>
      <c r="H66" s="105" t="s">
        <v>291</v>
      </c>
      <c r="I66" s="30" t="s">
        <v>223</v>
      </c>
      <c r="J66" s="65"/>
      <c r="K66" s="65"/>
      <c r="L66" s="65"/>
      <c r="M66" s="65"/>
      <c r="N66" s="65"/>
      <c r="O66" s="65"/>
      <c r="P66" s="122">
        <v>1</v>
      </c>
      <c r="Q66" s="65"/>
      <c r="R66" s="65"/>
      <c r="S66" s="65"/>
      <c r="T66" s="53"/>
      <c r="U66" s="65"/>
      <c r="V66" s="65" t="s">
        <v>249</v>
      </c>
    </row>
    <row r="67" spans="1:22" ht="12" customHeight="1">
      <c r="A67" s="118"/>
      <c r="B67" s="65"/>
      <c r="C67" s="122"/>
      <c r="D67" s="114"/>
      <c r="E67" s="115"/>
      <c r="F67" s="115"/>
      <c r="G67" s="115"/>
      <c r="H67" s="105" t="s">
        <v>292</v>
      </c>
      <c r="I67" s="30" t="s">
        <v>223</v>
      </c>
      <c r="J67" s="65"/>
      <c r="K67" s="65"/>
      <c r="L67" s="65"/>
      <c r="M67" s="65"/>
      <c r="N67" s="65"/>
      <c r="O67" s="65"/>
      <c r="P67" s="53">
        <v>1</v>
      </c>
      <c r="Q67" s="65"/>
      <c r="R67" s="65"/>
      <c r="S67" s="65"/>
      <c r="T67" s="53"/>
      <c r="U67" s="65"/>
      <c r="V67" s="65" t="s">
        <v>249</v>
      </c>
    </row>
    <row r="68" spans="1:22" ht="12" customHeight="1">
      <c r="A68" s="118"/>
      <c r="B68" s="65"/>
      <c r="C68" s="111" t="s">
        <v>293</v>
      </c>
      <c r="D68" s="110">
        <v>2</v>
      </c>
      <c r="E68" s="111">
        <v>3</v>
      </c>
      <c r="F68" s="111">
        <v>4</v>
      </c>
      <c r="G68" s="111">
        <v>4</v>
      </c>
      <c r="H68" s="94" t="s">
        <v>294</v>
      </c>
      <c r="I68" s="65" t="s">
        <v>229</v>
      </c>
      <c r="J68" s="65"/>
      <c r="K68" s="65"/>
      <c r="L68" s="65"/>
      <c r="M68" s="65"/>
      <c r="N68" s="65">
        <v>2</v>
      </c>
      <c r="O68" s="65"/>
      <c r="P68" s="65"/>
      <c r="Q68" s="65"/>
      <c r="R68" s="65"/>
      <c r="S68" s="65"/>
      <c r="T68" s="53"/>
      <c r="U68" s="65" t="s">
        <v>146</v>
      </c>
      <c r="V68" s="65" t="s">
        <v>227</v>
      </c>
    </row>
    <row r="69" spans="1:22" ht="11.25">
      <c r="A69" s="118"/>
      <c r="B69" s="65"/>
      <c r="C69" s="113"/>
      <c r="D69" s="112"/>
      <c r="E69" s="113"/>
      <c r="F69" s="113"/>
      <c r="G69" s="113"/>
      <c r="H69" s="94" t="s">
        <v>295</v>
      </c>
      <c r="I69" s="65" t="s">
        <v>220</v>
      </c>
      <c r="J69" s="65"/>
      <c r="K69" s="65"/>
      <c r="L69" s="65"/>
      <c r="M69" s="65"/>
      <c r="N69" s="65">
        <v>1</v>
      </c>
      <c r="O69" s="65"/>
      <c r="P69" s="65"/>
      <c r="Q69" s="65"/>
      <c r="R69" s="65"/>
      <c r="S69" s="65"/>
      <c r="T69" s="53"/>
      <c r="U69" s="65"/>
      <c r="V69" s="65" t="s">
        <v>227</v>
      </c>
    </row>
    <row r="70" spans="1:22" ht="11.25">
      <c r="A70" s="118"/>
      <c r="B70" s="65"/>
      <c r="C70" s="115"/>
      <c r="D70" s="114"/>
      <c r="E70" s="115"/>
      <c r="F70" s="115"/>
      <c r="G70" s="115"/>
      <c r="H70" s="94" t="s">
        <v>296</v>
      </c>
      <c r="I70" s="65" t="s">
        <v>229</v>
      </c>
      <c r="J70" s="65"/>
      <c r="K70" s="65"/>
      <c r="L70" s="65"/>
      <c r="M70" s="65"/>
      <c r="N70" s="65">
        <v>1</v>
      </c>
      <c r="O70" s="65"/>
      <c r="P70" s="65"/>
      <c r="Q70" s="65"/>
      <c r="R70" s="65"/>
      <c r="S70" s="65"/>
      <c r="T70" s="53"/>
      <c r="U70" s="65"/>
      <c r="V70" s="65" t="s">
        <v>227</v>
      </c>
    </row>
    <row r="71" spans="1:22" ht="11.25">
      <c r="A71" s="118"/>
      <c r="B71" s="65"/>
      <c r="C71" s="65" t="s">
        <v>297</v>
      </c>
      <c r="D71" s="116">
        <v>3</v>
      </c>
      <c r="E71" s="65">
        <v>3</v>
      </c>
      <c r="F71" s="65">
        <v>6</v>
      </c>
      <c r="G71" s="65">
        <v>6</v>
      </c>
      <c r="H71" s="94" t="s">
        <v>298</v>
      </c>
      <c r="I71" s="65" t="s">
        <v>220</v>
      </c>
      <c r="J71" s="65"/>
      <c r="K71" s="65"/>
      <c r="L71" s="65"/>
      <c r="M71" s="65"/>
      <c r="N71" s="65"/>
      <c r="O71" s="65"/>
      <c r="P71" s="65"/>
      <c r="Q71" s="53">
        <v>2</v>
      </c>
      <c r="R71" s="65"/>
      <c r="S71" s="65"/>
      <c r="T71" s="53"/>
      <c r="U71" s="65" t="s">
        <v>146</v>
      </c>
      <c r="V71" s="65" t="s">
        <v>227</v>
      </c>
    </row>
    <row r="72" spans="1:22" ht="11.25">
      <c r="A72" s="118"/>
      <c r="B72" s="65"/>
      <c r="C72" s="65"/>
      <c r="D72" s="116"/>
      <c r="E72" s="65"/>
      <c r="F72" s="65"/>
      <c r="G72" s="65"/>
      <c r="H72" s="94" t="s">
        <v>299</v>
      </c>
      <c r="I72" s="65" t="s">
        <v>229</v>
      </c>
      <c r="J72" s="65"/>
      <c r="K72" s="65"/>
      <c r="L72" s="65"/>
      <c r="M72" s="65"/>
      <c r="N72" s="65"/>
      <c r="O72" s="65"/>
      <c r="P72" s="65"/>
      <c r="Q72" s="53">
        <v>2</v>
      </c>
      <c r="R72" s="65"/>
      <c r="S72" s="65"/>
      <c r="T72" s="53"/>
      <c r="U72" s="65"/>
      <c r="V72" s="65" t="s">
        <v>227</v>
      </c>
    </row>
    <row r="73" spans="1:22" ht="11.25">
      <c r="A73" s="118"/>
      <c r="B73" s="65"/>
      <c r="C73" s="65"/>
      <c r="D73" s="116"/>
      <c r="E73" s="65"/>
      <c r="F73" s="65"/>
      <c r="G73" s="65"/>
      <c r="H73" s="94" t="s">
        <v>300</v>
      </c>
      <c r="I73" s="65" t="s">
        <v>223</v>
      </c>
      <c r="J73" s="65"/>
      <c r="K73" s="65"/>
      <c r="L73" s="65"/>
      <c r="M73" s="65"/>
      <c r="N73" s="65"/>
      <c r="O73" s="65"/>
      <c r="P73" s="65"/>
      <c r="Q73" s="53">
        <v>2</v>
      </c>
      <c r="R73" s="65"/>
      <c r="S73" s="65"/>
      <c r="T73" s="53"/>
      <c r="U73" s="65"/>
      <c r="V73" s="65" t="s">
        <v>227</v>
      </c>
    </row>
    <row r="74" spans="1:22" ht="21">
      <c r="A74" s="118"/>
      <c r="B74" s="65"/>
      <c r="C74" s="65" t="s">
        <v>301</v>
      </c>
      <c r="D74" s="116">
        <v>2</v>
      </c>
      <c r="E74" s="65">
        <v>2</v>
      </c>
      <c r="F74" s="65">
        <v>10</v>
      </c>
      <c r="G74" s="65">
        <v>4</v>
      </c>
      <c r="H74" s="105" t="s">
        <v>302</v>
      </c>
      <c r="I74" s="65" t="s">
        <v>223</v>
      </c>
      <c r="J74" s="50"/>
      <c r="K74" s="50"/>
      <c r="L74" s="50"/>
      <c r="M74" s="50"/>
      <c r="N74" s="50"/>
      <c r="O74" s="50"/>
      <c r="P74" s="50"/>
      <c r="Q74" s="50">
        <v>2</v>
      </c>
      <c r="R74" s="50"/>
      <c r="S74" s="50"/>
      <c r="T74" s="50"/>
      <c r="U74" s="65" t="s">
        <v>146</v>
      </c>
      <c r="V74" s="65" t="s">
        <v>227</v>
      </c>
    </row>
    <row r="75" spans="1:22" ht="11.25">
      <c r="A75" s="118"/>
      <c r="B75" s="65"/>
      <c r="C75" s="65"/>
      <c r="D75" s="116"/>
      <c r="E75" s="65"/>
      <c r="F75" s="65"/>
      <c r="G75" s="65"/>
      <c r="H75" s="132" t="s">
        <v>303</v>
      </c>
      <c r="I75" s="30" t="s">
        <v>229</v>
      </c>
      <c r="J75" s="50"/>
      <c r="K75" s="50"/>
      <c r="L75" s="50"/>
      <c r="M75" s="50"/>
      <c r="N75" s="50"/>
      <c r="O75" s="50"/>
      <c r="P75" s="50"/>
      <c r="Q75" s="50">
        <v>2</v>
      </c>
      <c r="R75" s="50"/>
      <c r="S75" s="50"/>
      <c r="T75" s="50"/>
      <c r="U75" s="65"/>
      <c r="V75" s="65" t="s">
        <v>227</v>
      </c>
    </row>
    <row r="76" spans="1:22" ht="21">
      <c r="A76" s="118"/>
      <c r="B76" s="65"/>
      <c r="C76" s="65"/>
      <c r="D76" s="116"/>
      <c r="E76" s="65"/>
      <c r="F76" s="65"/>
      <c r="G76" s="65"/>
      <c r="H76" s="133" t="s">
        <v>304</v>
      </c>
      <c r="I76" s="50" t="s">
        <v>305</v>
      </c>
      <c r="J76" s="50"/>
      <c r="K76" s="50"/>
      <c r="L76" s="50"/>
      <c r="M76" s="50"/>
      <c r="N76" s="50"/>
      <c r="O76" s="50"/>
      <c r="P76" s="50"/>
      <c r="Q76" s="50">
        <v>2</v>
      </c>
      <c r="R76" s="50"/>
      <c r="S76" s="50"/>
      <c r="T76" s="50"/>
      <c r="U76" s="65"/>
      <c r="V76" s="165" t="s">
        <v>249</v>
      </c>
    </row>
    <row r="77" spans="1:22" ht="11.25">
      <c r="A77" s="118"/>
      <c r="B77" s="65"/>
      <c r="C77" s="65"/>
      <c r="D77" s="116"/>
      <c r="E77" s="65"/>
      <c r="F77" s="65"/>
      <c r="G77" s="65"/>
      <c r="H77" s="133" t="s">
        <v>306</v>
      </c>
      <c r="I77" s="50" t="s">
        <v>305</v>
      </c>
      <c r="J77" s="50"/>
      <c r="K77" s="50"/>
      <c r="L77" s="50"/>
      <c r="M77" s="50"/>
      <c r="N77" s="50"/>
      <c r="O77" s="50"/>
      <c r="P77" s="50"/>
      <c r="Q77" s="50">
        <v>2</v>
      </c>
      <c r="R77" s="50"/>
      <c r="S77" s="50"/>
      <c r="T77" s="50"/>
      <c r="U77" s="65"/>
      <c r="V77" s="65" t="s">
        <v>249</v>
      </c>
    </row>
    <row r="78" spans="1:22" ht="11.25">
      <c r="A78" s="118"/>
      <c r="B78" s="65"/>
      <c r="C78" s="65"/>
      <c r="D78" s="116"/>
      <c r="E78" s="65"/>
      <c r="F78" s="65"/>
      <c r="G78" s="65"/>
      <c r="H78" s="133" t="s">
        <v>307</v>
      </c>
      <c r="I78" s="50" t="s">
        <v>308</v>
      </c>
      <c r="J78" s="50"/>
      <c r="K78" s="50"/>
      <c r="L78" s="50"/>
      <c r="M78" s="50"/>
      <c r="N78" s="50"/>
      <c r="O78" s="50"/>
      <c r="P78" s="50"/>
      <c r="Q78" s="50">
        <v>2</v>
      </c>
      <c r="R78" s="50"/>
      <c r="S78" s="50"/>
      <c r="T78" s="50"/>
      <c r="U78" s="65"/>
      <c r="V78" s="65" t="s">
        <v>249</v>
      </c>
    </row>
    <row r="79" spans="1:22" ht="21" customHeight="1">
      <c r="A79" s="118"/>
      <c r="B79" s="65"/>
      <c r="C79" s="50" t="s">
        <v>309</v>
      </c>
      <c r="D79" s="134">
        <v>2</v>
      </c>
      <c r="E79" s="50">
        <v>6</v>
      </c>
      <c r="F79" s="50">
        <v>8</v>
      </c>
      <c r="G79" s="50">
        <v>4</v>
      </c>
      <c r="H79" s="133" t="s">
        <v>310</v>
      </c>
      <c r="I79" s="50" t="s">
        <v>311</v>
      </c>
      <c r="J79" s="50"/>
      <c r="K79" s="50"/>
      <c r="L79" s="50"/>
      <c r="M79" s="50"/>
      <c r="N79" s="50"/>
      <c r="O79" s="50"/>
      <c r="P79" s="50">
        <v>1</v>
      </c>
      <c r="Q79" s="50"/>
      <c r="R79" s="50"/>
      <c r="S79" s="50"/>
      <c r="T79" s="50"/>
      <c r="U79" s="65" t="s">
        <v>146</v>
      </c>
      <c r="V79" s="50" t="s">
        <v>312</v>
      </c>
    </row>
    <row r="80" spans="1:22" ht="31.5">
      <c r="A80" s="118"/>
      <c r="B80" s="65"/>
      <c r="C80" s="50"/>
      <c r="D80" s="134"/>
      <c r="E80" s="50"/>
      <c r="F80" s="50"/>
      <c r="G80" s="50"/>
      <c r="H80" s="133" t="s">
        <v>313</v>
      </c>
      <c r="I80" s="50" t="s">
        <v>311</v>
      </c>
      <c r="J80" s="50"/>
      <c r="K80" s="50"/>
      <c r="L80" s="50"/>
      <c r="M80" s="50"/>
      <c r="N80" s="50"/>
      <c r="O80" s="50"/>
      <c r="P80" s="50">
        <v>1</v>
      </c>
      <c r="Q80" s="50"/>
      <c r="R80" s="50"/>
      <c r="S80" s="50"/>
      <c r="T80" s="50"/>
      <c r="U80" s="65"/>
      <c r="V80" s="50" t="s">
        <v>312</v>
      </c>
    </row>
    <row r="81" spans="1:22" ht="31.5">
      <c r="A81" s="118"/>
      <c r="B81" s="65"/>
      <c r="C81" s="50"/>
      <c r="D81" s="134"/>
      <c r="E81" s="50"/>
      <c r="F81" s="50"/>
      <c r="G81" s="50"/>
      <c r="H81" s="133" t="s">
        <v>314</v>
      </c>
      <c r="I81" s="50" t="s">
        <v>311</v>
      </c>
      <c r="J81" s="50"/>
      <c r="K81" s="50"/>
      <c r="L81" s="50"/>
      <c r="M81" s="50"/>
      <c r="N81" s="50"/>
      <c r="O81" s="50"/>
      <c r="P81" s="50">
        <v>1</v>
      </c>
      <c r="Q81" s="50"/>
      <c r="R81" s="50"/>
      <c r="S81" s="50"/>
      <c r="T81" s="50"/>
      <c r="U81" s="65"/>
      <c r="V81" s="50" t="s">
        <v>312</v>
      </c>
    </row>
    <row r="82" spans="1:22" ht="21">
      <c r="A82" s="118"/>
      <c r="B82" s="65"/>
      <c r="C82" s="50"/>
      <c r="D82" s="134"/>
      <c r="E82" s="50"/>
      <c r="F82" s="50"/>
      <c r="G82" s="50"/>
      <c r="H82" s="133" t="s">
        <v>315</v>
      </c>
      <c r="I82" s="50" t="s">
        <v>311</v>
      </c>
      <c r="J82" s="50"/>
      <c r="K82" s="50"/>
      <c r="L82" s="50"/>
      <c r="M82" s="50"/>
      <c r="N82" s="50"/>
      <c r="O82" s="50"/>
      <c r="P82" s="50">
        <v>1</v>
      </c>
      <c r="Q82" s="50"/>
      <c r="R82" s="50"/>
      <c r="S82" s="50"/>
      <c r="T82" s="50"/>
      <c r="U82" s="65"/>
      <c r="V82" s="50" t="s">
        <v>312</v>
      </c>
    </row>
    <row r="83" spans="1:22" ht="21">
      <c r="A83" s="118"/>
      <c r="B83" s="65"/>
      <c r="C83" s="50"/>
      <c r="D83" s="134"/>
      <c r="E83" s="50"/>
      <c r="F83" s="50"/>
      <c r="G83" s="50"/>
      <c r="H83" s="133" t="s">
        <v>316</v>
      </c>
      <c r="I83" s="50" t="s">
        <v>311</v>
      </c>
      <c r="J83" s="50"/>
      <c r="K83" s="50"/>
      <c r="L83" s="50"/>
      <c r="M83" s="50"/>
      <c r="N83" s="50"/>
      <c r="O83" s="50"/>
      <c r="P83" s="50">
        <v>2</v>
      </c>
      <c r="Q83" s="50"/>
      <c r="R83" s="50"/>
      <c r="S83" s="50"/>
      <c r="T83" s="50"/>
      <c r="U83" s="65"/>
      <c r="V83" s="50" t="s">
        <v>317</v>
      </c>
    </row>
    <row r="84" spans="1:22" ht="13.5" customHeight="1">
      <c r="A84" s="118"/>
      <c r="B84" s="65"/>
      <c r="C84" s="50"/>
      <c r="D84" s="134"/>
      <c r="E84" s="50"/>
      <c r="F84" s="50"/>
      <c r="G84" s="50"/>
      <c r="H84" s="133" t="s">
        <v>318</v>
      </c>
      <c r="I84" s="50" t="s">
        <v>311</v>
      </c>
      <c r="J84" s="50"/>
      <c r="K84" s="50"/>
      <c r="L84" s="50"/>
      <c r="M84" s="50"/>
      <c r="N84" s="50"/>
      <c r="O84" s="50"/>
      <c r="P84" s="50">
        <v>2</v>
      </c>
      <c r="Q84" s="50"/>
      <c r="R84" s="50"/>
      <c r="S84" s="50"/>
      <c r="T84" s="50"/>
      <c r="U84" s="65"/>
      <c r="V84" s="50" t="s">
        <v>317</v>
      </c>
    </row>
    <row r="85" spans="1:22" ht="12.75" customHeight="1">
      <c r="A85" s="118"/>
      <c r="B85" s="65"/>
      <c r="C85" s="135" t="s">
        <v>319</v>
      </c>
      <c r="D85" s="136">
        <v>2</v>
      </c>
      <c r="E85" s="137">
        <v>3</v>
      </c>
      <c r="F85" s="137">
        <v>6</v>
      </c>
      <c r="G85" s="119">
        <v>4</v>
      </c>
      <c r="H85" s="76" t="s">
        <v>320</v>
      </c>
      <c r="I85" s="50" t="s">
        <v>308</v>
      </c>
      <c r="J85" s="50"/>
      <c r="K85" s="50"/>
      <c r="L85" s="50"/>
      <c r="M85" s="50"/>
      <c r="N85" s="50"/>
      <c r="O85" s="50"/>
      <c r="P85" s="50"/>
      <c r="Q85" s="50"/>
      <c r="R85" s="50"/>
      <c r="S85" s="76"/>
      <c r="T85" s="50">
        <v>2</v>
      </c>
      <c r="U85" s="166" t="s">
        <v>321</v>
      </c>
      <c r="V85" s="53" t="s">
        <v>312</v>
      </c>
    </row>
    <row r="86" spans="1:22" ht="12.75" customHeight="1">
      <c r="A86" s="118"/>
      <c r="B86" s="65"/>
      <c r="C86" s="138"/>
      <c r="D86" s="139"/>
      <c r="E86" s="138"/>
      <c r="F86" s="138"/>
      <c r="G86" s="120"/>
      <c r="H86" s="133" t="s">
        <v>322</v>
      </c>
      <c r="I86" s="50" t="s">
        <v>305</v>
      </c>
      <c r="J86" s="50"/>
      <c r="K86" s="50"/>
      <c r="L86" s="50"/>
      <c r="M86" s="50"/>
      <c r="N86" s="50"/>
      <c r="O86" s="50"/>
      <c r="P86" s="50"/>
      <c r="Q86" s="50"/>
      <c r="R86" s="50"/>
      <c r="S86" s="76"/>
      <c r="T86" s="50">
        <v>2</v>
      </c>
      <c r="U86" s="167"/>
      <c r="V86" s="53" t="s">
        <v>323</v>
      </c>
    </row>
    <row r="87" spans="1:22" ht="12.75" customHeight="1">
      <c r="A87" s="118"/>
      <c r="B87" s="65"/>
      <c r="C87" s="140"/>
      <c r="D87" s="141"/>
      <c r="E87" s="140"/>
      <c r="F87" s="140"/>
      <c r="G87" s="122"/>
      <c r="H87" s="76" t="s">
        <v>324</v>
      </c>
      <c r="I87" s="50" t="s">
        <v>305</v>
      </c>
      <c r="J87" s="50"/>
      <c r="K87" s="50"/>
      <c r="L87" s="50"/>
      <c r="M87" s="50"/>
      <c r="N87" s="50"/>
      <c r="O87" s="50"/>
      <c r="P87" s="50"/>
      <c r="Q87" s="50"/>
      <c r="R87" s="50"/>
      <c r="S87" s="76"/>
      <c r="T87" s="50">
        <v>2</v>
      </c>
      <c r="U87" s="168"/>
      <c r="V87" s="53" t="s">
        <v>312</v>
      </c>
    </row>
    <row r="88" spans="1:22" ht="15" customHeight="1">
      <c r="A88" s="118"/>
      <c r="B88" s="65"/>
      <c r="C88" s="142" t="s">
        <v>325</v>
      </c>
      <c r="D88" s="143">
        <v>2</v>
      </c>
      <c r="E88" s="142" t="s">
        <v>326</v>
      </c>
      <c r="F88" s="142" t="s">
        <v>327</v>
      </c>
      <c r="G88" s="144">
        <v>4</v>
      </c>
      <c r="H88" s="145" t="s">
        <v>328</v>
      </c>
      <c r="I88" s="157" t="s">
        <v>223</v>
      </c>
      <c r="J88" s="65"/>
      <c r="K88" s="65"/>
      <c r="L88" s="65"/>
      <c r="M88" s="65"/>
      <c r="N88" s="65"/>
      <c r="O88" s="65"/>
      <c r="P88" s="158"/>
      <c r="Q88" s="53">
        <v>2</v>
      </c>
      <c r="R88" s="50"/>
      <c r="S88" s="76"/>
      <c r="T88" s="50"/>
      <c r="U88" s="169"/>
      <c r="V88" s="65" t="s">
        <v>227</v>
      </c>
    </row>
    <row r="89" spans="1:22" ht="21" customHeight="1">
      <c r="A89" s="118"/>
      <c r="B89" s="65"/>
      <c r="C89" s="142"/>
      <c r="D89" s="143"/>
      <c r="E89" s="142"/>
      <c r="F89" s="142"/>
      <c r="G89" s="144"/>
      <c r="H89" s="145" t="s">
        <v>329</v>
      </c>
      <c r="I89" s="157" t="s">
        <v>229</v>
      </c>
      <c r="J89" s="65"/>
      <c r="K89" s="65"/>
      <c r="L89" s="65"/>
      <c r="M89" s="65"/>
      <c r="N89" s="65"/>
      <c r="O89" s="65"/>
      <c r="P89" s="159"/>
      <c r="Q89" s="53">
        <v>2</v>
      </c>
      <c r="R89" s="50"/>
      <c r="S89" s="76"/>
      <c r="T89" s="50"/>
      <c r="U89" s="169"/>
      <c r="V89" s="65" t="s">
        <v>227</v>
      </c>
    </row>
    <row r="90" spans="1:22" ht="12.75" customHeight="1">
      <c r="A90" s="118"/>
      <c r="B90" s="65"/>
      <c r="C90" s="142"/>
      <c r="D90" s="143"/>
      <c r="E90" s="142"/>
      <c r="F90" s="142"/>
      <c r="G90" s="144"/>
      <c r="H90" s="145" t="s">
        <v>330</v>
      </c>
      <c r="I90" s="160" t="s">
        <v>311</v>
      </c>
      <c r="J90" s="65"/>
      <c r="K90" s="65"/>
      <c r="L90" s="65"/>
      <c r="M90" s="65"/>
      <c r="N90" s="65"/>
      <c r="O90" s="65"/>
      <c r="P90" s="161"/>
      <c r="Q90" s="53">
        <v>1</v>
      </c>
      <c r="R90" s="50"/>
      <c r="S90" s="76"/>
      <c r="T90" s="50"/>
      <c r="U90" s="169"/>
      <c r="V90" s="118" t="s">
        <v>249</v>
      </c>
    </row>
    <row r="91" spans="1:22" ht="12.75" customHeight="1">
      <c r="A91" s="118"/>
      <c r="B91" s="65"/>
      <c r="C91" s="142"/>
      <c r="D91" s="143"/>
      <c r="E91" s="142"/>
      <c r="F91" s="142"/>
      <c r="G91" s="144"/>
      <c r="H91" s="145" t="s">
        <v>331</v>
      </c>
      <c r="I91" s="157" t="s">
        <v>229</v>
      </c>
      <c r="J91" s="65"/>
      <c r="K91" s="65"/>
      <c r="L91" s="65"/>
      <c r="M91" s="65"/>
      <c r="N91" s="65"/>
      <c r="O91" s="65"/>
      <c r="P91" s="161"/>
      <c r="Q91" s="53">
        <v>1</v>
      </c>
      <c r="R91" s="50"/>
      <c r="S91" s="76"/>
      <c r="T91" s="50"/>
      <c r="U91" s="169"/>
      <c r="V91" s="118" t="s">
        <v>249</v>
      </c>
    </row>
    <row r="92" spans="1:22" ht="12.75" customHeight="1">
      <c r="A92" s="118"/>
      <c r="B92" s="65"/>
      <c r="C92" s="142"/>
      <c r="D92" s="143"/>
      <c r="E92" s="142"/>
      <c r="F92" s="142"/>
      <c r="G92" s="144"/>
      <c r="H92" s="145" t="s">
        <v>332</v>
      </c>
      <c r="I92" s="157" t="s">
        <v>223</v>
      </c>
      <c r="J92" s="65"/>
      <c r="K92" s="65"/>
      <c r="L92" s="65"/>
      <c r="M92" s="65"/>
      <c r="N92" s="65"/>
      <c r="O92" s="65"/>
      <c r="P92" s="162"/>
      <c r="Q92" s="53">
        <v>2</v>
      </c>
      <c r="R92" s="50"/>
      <c r="S92" s="76"/>
      <c r="T92" s="50"/>
      <c r="U92" s="169"/>
      <c r="V92" s="118" t="s">
        <v>249</v>
      </c>
    </row>
    <row r="93" spans="1:22" ht="12.75" customHeight="1">
      <c r="A93" s="118"/>
      <c r="B93" s="65"/>
      <c r="C93" s="142"/>
      <c r="D93" s="143"/>
      <c r="E93" s="142"/>
      <c r="F93" s="142"/>
      <c r="G93" s="144"/>
      <c r="H93" s="145" t="s">
        <v>333</v>
      </c>
      <c r="I93" s="157" t="s">
        <v>223</v>
      </c>
      <c r="J93" s="65"/>
      <c r="K93" s="65"/>
      <c r="L93" s="65"/>
      <c r="M93" s="65"/>
      <c r="N93" s="65"/>
      <c r="O93" s="65"/>
      <c r="P93" s="163"/>
      <c r="Q93" s="53">
        <v>2</v>
      </c>
      <c r="R93" s="50"/>
      <c r="S93" s="76"/>
      <c r="T93" s="50"/>
      <c r="U93" s="170"/>
      <c r="V93" s="118" t="s">
        <v>249</v>
      </c>
    </row>
    <row r="94" spans="1:22" ht="12.75" customHeight="1">
      <c r="A94" s="118"/>
      <c r="B94" s="65"/>
      <c r="C94" s="111" t="s">
        <v>334</v>
      </c>
      <c r="D94" s="110">
        <v>2</v>
      </c>
      <c r="E94" s="111">
        <v>6</v>
      </c>
      <c r="F94" s="111">
        <v>12</v>
      </c>
      <c r="G94" s="111">
        <v>8</v>
      </c>
      <c r="H94" s="76" t="s">
        <v>335</v>
      </c>
      <c r="I94" s="50" t="s">
        <v>311</v>
      </c>
      <c r="J94" s="65"/>
      <c r="K94" s="65"/>
      <c r="L94" s="65"/>
      <c r="M94" s="65"/>
      <c r="N94" s="65"/>
      <c r="O94" s="65"/>
      <c r="P94" s="50">
        <v>2</v>
      </c>
      <c r="Q94" s="53"/>
      <c r="R94" s="65"/>
      <c r="S94" s="65"/>
      <c r="T94" s="53"/>
      <c r="U94" s="65" t="s">
        <v>146</v>
      </c>
      <c r="V94" s="53" t="s">
        <v>323</v>
      </c>
    </row>
    <row r="95" spans="1:22" ht="12.75" customHeight="1">
      <c r="A95" s="118"/>
      <c r="B95" s="65"/>
      <c r="C95" s="113"/>
      <c r="D95" s="112"/>
      <c r="E95" s="113"/>
      <c r="F95" s="113"/>
      <c r="G95" s="113"/>
      <c r="H95" s="76" t="s">
        <v>336</v>
      </c>
      <c r="I95" s="50" t="s">
        <v>311</v>
      </c>
      <c r="J95" s="65"/>
      <c r="K95" s="65"/>
      <c r="L95" s="65"/>
      <c r="M95" s="65"/>
      <c r="N95" s="65"/>
      <c r="O95" s="65"/>
      <c r="P95" s="50">
        <v>2</v>
      </c>
      <c r="Q95" s="53"/>
      <c r="R95" s="65"/>
      <c r="S95" s="65"/>
      <c r="T95" s="53"/>
      <c r="U95" s="65"/>
      <c r="V95" s="53" t="s">
        <v>312</v>
      </c>
    </row>
    <row r="96" spans="1:22" ht="12.75" customHeight="1">
      <c r="A96" s="118"/>
      <c r="B96" s="65"/>
      <c r="C96" s="113"/>
      <c r="D96" s="112"/>
      <c r="E96" s="113"/>
      <c r="F96" s="113"/>
      <c r="G96" s="113"/>
      <c r="H96" s="76" t="s">
        <v>337</v>
      </c>
      <c r="I96" s="50" t="s">
        <v>305</v>
      </c>
      <c r="J96" s="65"/>
      <c r="K96" s="65"/>
      <c r="L96" s="65"/>
      <c r="M96" s="65"/>
      <c r="N96" s="65"/>
      <c r="O96" s="65"/>
      <c r="P96" s="50">
        <v>2</v>
      </c>
      <c r="Q96" s="53"/>
      <c r="R96" s="65"/>
      <c r="S96" s="65"/>
      <c r="T96" s="53"/>
      <c r="U96" s="65"/>
      <c r="V96" s="53" t="s">
        <v>312</v>
      </c>
    </row>
    <row r="97" spans="1:22" ht="12.75" customHeight="1">
      <c r="A97" s="118"/>
      <c r="B97" s="65"/>
      <c r="C97" s="113"/>
      <c r="D97" s="112"/>
      <c r="E97" s="113"/>
      <c r="F97" s="113"/>
      <c r="G97" s="113"/>
      <c r="H97" s="133" t="s">
        <v>338</v>
      </c>
      <c r="I97" s="50" t="s">
        <v>305</v>
      </c>
      <c r="J97" s="65"/>
      <c r="K97" s="65"/>
      <c r="L97" s="65"/>
      <c r="M97" s="65"/>
      <c r="N97" s="65"/>
      <c r="O97" s="65"/>
      <c r="P97" s="50">
        <v>2</v>
      </c>
      <c r="Q97" s="53"/>
      <c r="R97" s="65"/>
      <c r="S97" s="65"/>
      <c r="T97" s="53"/>
      <c r="U97" s="65"/>
      <c r="V97" s="53" t="s">
        <v>312</v>
      </c>
    </row>
    <row r="98" spans="1:22" ht="12.75" customHeight="1">
      <c r="A98" s="118"/>
      <c r="B98" s="65"/>
      <c r="C98" s="113"/>
      <c r="D98" s="112"/>
      <c r="E98" s="113"/>
      <c r="F98" s="113"/>
      <c r="G98" s="113"/>
      <c r="H98" s="76" t="s">
        <v>339</v>
      </c>
      <c r="I98" s="50" t="s">
        <v>308</v>
      </c>
      <c r="J98" s="65"/>
      <c r="K98" s="65"/>
      <c r="L98" s="65"/>
      <c r="M98" s="65"/>
      <c r="N98" s="65"/>
      <c r="O98" s="65"/>
      <c r="P98" s="50">
        <v>2</v>
      </c>
      <c r="Q98" s="53"/>
      <c r="R98" s="65"/>
      <c r="S98" s="65"/>
      <c r="T98" s="53"/>
      <c r="U98" s="65"/>
      <c r="V98" s="53" t="s">
        <v>312</v>
      </c>
    </row>
    <row r="99" spans="1:22" ht="12" customHeight="1">
      <c r="A99" s="118"/>
      <c r="B99" s="65"/>
      <c r="C99" s="115"/>
      <c r="D99" s="114"/>
      <c r="E99" s="115"/>
      <c r="F99" s="115"/>
      <c r="G99" s="115"/>
      <c r="H99" s="76" t="s">
        <v>340</v>
      </c>
      <c r="I99" s="50" t="s">
        <v>311</v>
      </c>
      <c r="J99" s="65"/>
      <c r="K99" s="65"/>
      <c r="L99" s="65"/>
      <c r="M99" s="65"/>
      <c r="N99" s="65"/>
      <c r="O99" s="65"/>
      <c r="P99" s="50">
        <v>2</v>
      </c>
      <c r="Q99" s="65"/>
      <c r="R99" s="65"/>
      <c r="S99" s="65"/>
      <c r="T99" s="53"/>
      <c r="U99" s="65"/>
      <c r="V99" s="53" t="s">
        <v>323</v>
      </c>
    </row>
    <row r="100" spans="1:22" ht="12" customHeight="1">
      <c r="A100" s="146"/>
      <c r="B100" s="65"/>
      <c r="C100" s="58" t="s">
        <v>148</v>
      </c>
      <c r="D100" s="64">
        <f>SUM(D30:D99)</f>
        <v>29</v>
      </c>
      <c r="E100" s="147">
        <f aca="true" t="shared" si="1" ref="E100:T100">SUM(E30:E99)</f>
        <v>73</v>
      </c>
      <c r="F100" s="147">
        <f t="shared" si="1"/>
        <v>135</v>
      </c>
      <c r="G100" s="147">
        <f t="shared" si="1"/>
        <v>76</v>
      </c>
      <c r="H100" s="147"/>
      <c r="I100" s="147"/>
      <c r="J100" s="147">
        <f t="shared" si="1"/>
        <v>0</v>
      </c>
      <c r="K100" s="147">
        <f t="shared" si="1"/>
        <v>0</v>
      </c>
      <c r="L100" s="147">
        <f t="shared" si="1"/>
        <v>0</v>
      </c>
      <c r="M100" s="147">
        <f t="shared" si="1"/>
        <v>0</v>
      </c>
      <c r="N100" s="147">
        <f t="shared" si="1"/>
        <v>21</v>
      </c>
      <c r="O100" s="147">
        <f t="shared" si="1"/>
        <v>0</v>
      </c>
      <c r="P100" s="147">
        <f t="shared" si="1"/>
        <v>68</v>
      </c>
      <c r="Q100" s="147">
        <f t="shared" si="1"/>
        <v>26</v>
      </c>
      <c r="R100" s="147">
        <f t="shared" si="1"/>
        <v>0</v>
      </c>
      <c r="S100" s="147">
        <f t="shared" si="1"/>
        <v>0</v>
      </c>
      <c r="T100" s="147">
        <f t="shared" si="1"/>
        <v>6</v>
      </c>
      <c r="U100" s="58"/>
      <c r="V100" s="58"/>
    </row>
    <row r="101" spans="1:22" ht="21.75" customHeight="1">
      <c r="A101" s="117" t="s">
        <v>216</v>
      </c>
      <c r="B101" s="117" t="s">
        <v>341</v>
      </c>
      <c r="C101" s="111" t="s">
        <v>342</v>
      </c>
      <c r="D101" s="148">
        <v>2</v>
      </c>
      <c r="E101" s="111">
        <v>2</v>
      </c>
      <c r="F101" s="111">
        <v>4</v>
      </c>
      <c r="G101" s="111">
        <v>4</v>
      </c>
      <c r="H101" s="94" t="s">
        <v>343</v>
      </c>
      <c r="I101" s="65" t="s">
        <v>229</v>
      </c>
      <c r="J101" s="65"/>
      <c r="K101" s="65"/>
      <c r="L101" s="65"/>
      <c r="M101" s="65"/>
      <c r="N101" s="58"/>
      <c r="O101" s="58"/>
      <c r="P101" s="65"/>
      <c r="Q101" s="65">
        <v>2</v>
      </c>
      <c r="R101" s="65"/>
      <c r="S101" s="65"/>
      <c r="T101" s="53"/>
      <c r="U101" s="65" t="s">
        <v>146</v>
      </c>
      <c r="V101" s="65" t="s">
        <v>227</v>
      </c>
    </row>
    <row r="102" spans="1:22" ht="21">
      <c r="A102" s="118"/>
      <c r="B102" s="118"/>
      <c r="C102" s="113"/>
      <c r="D102" s="149"/>
      <c r="E102" s="113"/>
      <c r="F102" s="113"/>
      <c r="G102" s="113"/>
      <c r="H102" s="94" t="s">
        <v>344</v>
      </c>
      <c r="I102" s="65" t="s">
        <v>229</v>
      </c>
      <c r="J102" s="65"/>
      <c r="K102" s="65"/>
      <c r="L102" s="65"/>
      <c r="M102" s="65"/>
      <c r="N102" s="58"/>
      <c r="O102" s="58"/>
      <c r="P102" s="65"/>
      <c r="Q102" s="65">
        <v>2</v>
      </c>
      <c r="R102" s="65"/>
      <c r="S102" s="65"/>
      <c r="T102" s="53"/>
      <c r="U102" s="65"/>
      <c r="V102" s="65" t="s">
        <v>227</v>
      </c>
    </row>
    <row r="103" spans="1:22" ht="13.5" customHeight="1">
      <c r="A103" s="118"/>
      <c r="B103" s="118"/>
      <c r="C103" s="65" t="s">
        <v>345</v>
      </c>
      <c r="D103" s="150">
        <v>2</v>
      </c>
      <c r="E103" s="65">
        <v>2</v>
      </c>
      <c r="F103" s="65">
        <v>4</v>
      </c>
      <c r="G103" s="65">
        <v>4</v>
      </c>
      <c r="H103" s="94" t="s">
        <v>346</v>
      </c>
      <c r="I103" s="50" t="s">
        <v>311</v>
      </c>
      <c r="J103" s="65"/>
      <c r="K103" s="65"/>
      <c r="L103" s="65"/>
      <c r="M103" s="65"/>
      <c r="N103" s="58"/>
      <c r="O103" s="58"/>
      <c r="P103" s="65"/>
      <c r="Q103" s="65"/>
      <c r="R103" s="65"/>
      <c r="S103" s="65">
        <v>2</v>
      </c>
      <c r="T103" s="53"/>
      <c r="U103" s="65" t="s">
        <v>146</v>
      </c>
      <c r="V103" s="65" t="s">
        <v>227</v>
      </c>
    </row>
    <row r="104" spans="1:22" ht="12.75" customHeight="1">
      <c r="A104" s="118"/>
      <c r="B104" s="118"/>
      <c r="C104" s="65"/>
      <c r="D104" s="150"/>
      <c r="E104" s="65"/>
      <c r="F104" s="65"/>
      <c r="G104" s="65"/>
      <c r="H104" s="76" t="s">
        <v>347</v>
      </c>
      <c r="I104" s="30" t="s">
        <v>229</v>
      </c>
      <c r="J104" s="65"/>
      <c r="K104" s="65"/>
      <c r="L104" s="65"/>
      <c r="M104" s="65"/>
      <c r="N104" s="58"/>
      <c r="O104" s="58"/>
      <c r="P104" s="65"/>
      <c r="Q104" s="65"/>
      <c r="R104" s="65"/>
      <c r="S104" s="65">
        <v>2</v>
      </c>
      <c r="T104" s="53"/>
      <c r="U104" s="65"/>
      <c r="V104" s="65" t="s">
        <v>227</v>
      </c>
    </row>
    <row r="105" spans="1:22" ht="21">
      <c r="A105" s="118"/>
      <c r="B105" s="118"/>
      <c r="C105" s="65" t="s">
        <v>348</v>
      </c>
      <c r="D105" s="150">
        <v>2</v>
      </c>
      <c r="E105" s="65">
        <v>2</v>
      </c>
      <c r="F105" s="65">
        <v>4</v>
      </c>
      <c r="G105" s="65">
        <v>4</v>
      </c>
      <c r="H105" s="94" t="s">
        <v>349</v>
      </c>
      <c r="I105" s="65" t="s">
        <v>229</v>
      </c>
      <c r="J105" s="65"/>
      <c r="K105" s="65"/>
      <c r="L105" s="65"/>
      <c r="M105" s="65"/>
      <c r="N105" s="58"/>
      <c r="O105" s="58"/>
      <c r="P105" s="65"/>
      <c r="Q105" s="65"/>
      <c r="R105" s="65"/>
      <c r="S105" s="65">
        <v>2</v>
      </c>
      <c r="T105" s="53"/>
      <c r="U105" s="65" t="s">
        <v>146</v>
      </c>
      <c r="V105" s="65" t="s">
        <v>227</v>
      </c>
    </row>
    <row r="106" spans="1:22" ht="21">
      <c r="A106" s="118"/>
      <c r="B106" s="118"/>
      <c r="C106" s="65"/>
      <c r="D106" s="150"/>
      <c r="E106" s="65"/>
      <c r="F106" s="65"/>
      <c r="G106" s="65"/>
      <c r="H106" s="94" t="s">
        <v>350</v>
      </c>
      <c r="I106" s="65" t="s">
        <v>229</v>
      </c>
      <c r="J106" s="65"/>
      <c r="K106" s="65"/>
      <c r="L106" s="65"/>
      <c r="M106" s="65"/>
      <c r="N106" s="58"/>
      <c r="O106" s="58"/>
      <c r="P106" s="65"/>
      <c r="Q106" s="65"/>
      <c r="R106" s="65"/>
      <c r="S106" s="65">
        <v>2</v>
      </c>
      <c r="T106" s="53"/>
      <c r="U106" s="65"/>
      <c r="V106" s="65" t="s">
        <v>227</v>
      </c>
    </row>
    <row r="107" spans="1:22" ht="21">
      <c r="A107" s="118"/>
      <c r="B107" s="118"/>
      <c r="C107" s="111" t="s">
        <v>351</v>
      </c>
      <c r="D107" s="151">
        <v>2</v>
      </c>
      <c r="E107" s="53">
        <v>2</v>
      </c>
      <c r="F107" s="53">
        <v>4</v>
      </c>
      <c r="G107" s="53">
        <v>4</v>
      </c>
      <c r="H107" s="94" t="s">
        <v>352</v>
      </c>
      <c r="I107" s="65" t="s">
        <v>220</v>
      </c>
      <c r="J107" s="65"/>
      <c r="K107" s="65"/>
      <c r="L107" s="65"/>
      <c r="M107" s="65"/>
      <c r="N107" s="58"/>
      <c r="O107" s="58"/>
      <c r="P107" s="65"/>
      <c r="Q107" s="53">
        <v>2</v>
      </c>
      <c r="R107" s="53"/>
      <c r="S107" s="65"/>
      <c r="T107" s="53"/>
      <c r="U107" s="113" t="s">
        <v>146</v>
      </c>
      <c r="V107" s="128" t="s">
        <v>227</v>
      </c>
    </row>
    <row r="108" spans="1:22" ht="11.25">
      <c r="A108" s="118"/>
      <c r="B108" s="118"/>
      <c r="C108" s="115"/>
      <c r="D108" s="151"/>
      <c r="E108" s="53"/>
      <c r="F108" s="53"/>
      <c r="G108" s="53"/>
      <c r="H108" s="94" t="s">
        <v>353</v>
      </c>
      <c r="I108" s="129" t="s">
        <v>220</v>
      </c>
      <c r="J108" s="65"/>
      <c r="K108" s="65"/>
      <c r="L108" s="65"/>
      <c r="M108" s="65"/>
      <c r="N108" s="58"/>
      <c r="O108" s="58"/>
      <c r="P108" s="65"/>
      <c r="Q108" s="53">
        <v>2</v>
      </c>
      <c r="R108" s="53"/>
      <c r="S108" s="65"/>
      <c r="T108" s="53"/>
      <c r="U108" s="115"/>
      <c r="V108" s="129" t="s">
        <v>227</v>
      </c>
    </row>
    <row r="109" spans="1:22" ht="28.5" customHeight="1">
      <c r="A109" s="118"/>
      <c r="B109" s="118"/>
      <c r="C109" s="116" t="s">
        <v>354</v>
      </c>
      <c r="D109" s="152">
        <v>2.5</v>
      </c>
      <c r="E109" s="51">
        <v>1</v>
      </c>
      <c r="F109" s="51">
        <v>2</v>
      </c>
      <c r="G109" s="51">
        <v>2</v>
      </c>
      <c r="H109" s="94" t="s">
        <v>355</v>
      </c>
      <c r="I109" s="129" t="s">
        <v>220</v>
      </c>
      <c r="J109" s="129"/>
      <c r="K109" s="129"/>
      <c r="L109" s="129"/>
      <c r="M109" s="129"/>
      <c r="N109" s="164"/>
      <c r="O109" s="164"/>
      <c r="P109" s="129"/>
      <c r="Q109" s="53">
        <v>2</v>
      </c>
      <c r="R109" s="53"/>
      <c r="S109" s="61"/>
      <c r="T109" s="61"/>
      <c r="U109" s="65" t="s">
        <v>146</v>
      </c>
      <c r="V109" s="65" t="s">
        <v>227</v>
      </c>
    </row>
    <row r="110" spans="1:22" ht="21">
      <c r="A110" s="118"/>
      <c r="B110" s="118"/>
      <c r="C110" s="111" t="s">
        <v>356</v>
      </c>
      <c r="D110" s="148">
        <v>2</v>
      </c>
      <c r="E110" s="111">
        <v>4</v>
      </c>
      <c r="F110" s="111">
        <v>8</v>
      </c>
      <c r="G110" s="111">
        <v>4</v>
      </c>
      <c r="H110" s="94" t="s">
        <v>357</v>
      </c>
      <c r="I110" s="65" t="s">
        <v>220</v>
      </c>
      <c r="J110" s="65"/>
      <c r="K110" s="65"/>
      <c r="L110" s="65"/>
      <c r="M110" s="65"/>
      <c r="N110" s="58"/>
      <c r="O110" s="58"/>
      <c r="P110" s="65"/>
      <c r="Q110" s="65"/>
      <c r="R110" s="65"/>
      <c r="S110" s="53">
        <v>2</v>
      </c>
      <c r="T110" s="53"/>
      <c r="U110" s="111" t="s">
        <v>146</v>
      </c>
      <c r="V110" s="65" t="s">
        <v>249</v>
      </c>
    </row>
    <row r="111" spans="1:22" ht="24" customHeight="1">
      <c r="A111" s="118"/>
      <c r="B111" s="118"/>
      <c r="C111" s="113"/>
      <c r="D111" s="149"/>
      <c r="E111" s="113"/>
      <c r="F111" s="113"/>
      <c r="G111" s="113"/>
      <c r="H111" s="94" t="s">
        <v>358</v>
      </c>
      <c r="I111" s="65" t="s">
        <v>220</v>
      </c>
      <c r="J111" s="65"/>
      <c r="K111" s="65"/>
      <c r="L111" s="65"/>
      <c r="M111" s="65"/>
      <c r="N111" s="58"/>
      <c r="O111" s="58"/>
      <c r="P111" s="65"/>
      <c r="Q111" s="65"/>
      <c r="R111" s="65"/>
      <c r="S111" s="53">
        <v>2</v>
      </c>
      <c r="T111" s="53"/>
      <c r="U111" s="113"/>
      <c r="V111" s="65" t="s">
        <v>227</v>
      </c>
    </row>
    <row r="112" spans="1:22" ht="21">
      <c r="A112" s="118"/>
      <c r="B112" s="118"/>
      <c r="C112" s="113"/>
      <c r="D112" s="149"/>
      <c r="E112" s="113"/>
      <c r="F112" s="113"/>
      <c r="G112" s="113"/>
      <c r="H112" s="94" t="s">
        <v>359</v>
      </c>
      <c r="I112" s="65" t="s">
        <v>223</v>
      </c>
      <c r="J112" s="65"/>
      <c r="K112" s="65"/>
      <c r="L112" s="65"/>
      <c r="M112" s="65"/>
      <c r="N112" s="58"/>
      <c r="O112" s="58"/>
      <c r="P112" s="65"/>
      <c r="Q112" s="65"/>
      <c r="R112" s="65"/>
      <c r="S112" s="53">
        <v>2</v>
      </c>
      <c r="T112" s="53"/>
      <c r="U112" s="113"/>
      <c r="V112" s="65" t="s">
        <v>227</v>
      </c>
    </row>
    <row r="113" spans="1:22" ht="21">
      <c r="A113" s="118"/>
      <c r="B113" s="118"/>
      <c r="C113" s="115"/>
      <c r="D113" s="153"/>
      <c r="E113" s="115"/>
      <c r="F113" s="115"/>
      <c r="G113" s="115"/>
      <c r="H113" s="94" t="s">
        <v>360</v>
      </c>
      <c r="I113" s="65" t="s">
        <v>223</v>
      </c>
      <c r="J113" s="65"/>
      <c r="K113" s="65"/>
      <c r="L113" s="65"/>
      <c r="M113" s="65"/>
      <c r="N113" s="58"/>
      <c r="O113" s="58"/>
      <c r="P113" s="65"/>
      <c r="Q113" s="65"/>
      <c r="R113" s="65"/>
      <c r="S113" s="65">
        <v>2</v>
      </c>
      <c r="T113" s="53"/>
      <c r="U113" s="115"/>
      <c r="V113" s="65" t="s">
        <v>249</v>
      </c>
    </row>
    <row r="114" spans="1:22" ht="14.25" customHeight="1">
      <c r="A114" s="118"/>
      <c r="B114" s="118"/>
      <c r="C114" s="154" t="s">
        <v>361</v>
      </c>
      <c r="D114" s="151">
        <v>2</v>
      </c>
      <c r="E114" s="155">
        <v>2</v>
      </c>
      <c r="F114" s="147">
        <v>2</v>
      </c>
      <c r="G114" s="147">
        <v>2</v>
      </c>
      <c r="H114" s="156" t="s">
        <v>362</v>
      </c>
      <c r="I114" s="65" t="s">
        <v>220</v>
      </c>
      <c r="J114" s="65"/>
      <c r="K114" s="65"/>
      <c r="L114" s="65"/>
      <c r="M114" s="65"/>
      <c r="N114" s="58"/>
      <c r="O114" s="58"/>
      <c r="P114" s="65"/>
      <c r="Q114" s="65"/>
      <c r="R114" s="65"/>
      <c r="S114" s="53">
        <v>1</v>
      </c>
      <c r="T114" s="53"/>
      <c r="U114" s="65" t="s">
        <v>146</v>
      </c>
      <c r="V114" s="65" t="s">
        <v>227</v>
      </c>
    </row>
    <row r="115" spans="1:22" ht="14.25" customHeight="1">
      <c r="A115" s="118"/>
      <c r="B115" s="118"/>
      <c r="C115" s="154"/>
      <c r="D115" s="151"/>
      <c r="E115" s="155"/>
      <c r="F115" s="147"/>
      <c r="G115" s="147"/>
      <c r="H115" s="156" t="s">
        <v>363</v>
      </c>
      <c r="I115" s="65" t="s">
        <v>220</v>
      </c>
      <c r="J115" s="65"/>
      <c r="K115" s="65"/>
      <c r="L115" s="65"/>
      <c r="M115" s="65"/>
      <c r="N115" s="58"/>
      <c r="O115" s="58"/>
      <c r="P115" s="65"/>
      <c r="Q115" s="65"/>
      <c r="R115" s="65"/>
      <c r="S115" s="53">
        <v>1</v>
      </c>
      <c r="T115" s="53"/>
      <c r="U115" s="65"/>
      <c r="V115" s="65" t="s">
        <v>227</v>
      </c>
    </row>
    <row r="116" spans="1:22" ht="14.25" customHeight="1">
      <c r="A116" s="118"/>
      <c r="B116" s="118"/>
      <c r="C116" s="50" t="s">
        <v>364</v>
      </c>
      <c r="D116" s="49">
        <v>2</v>
      </c>
      <c r="E116" s="50">
        <v>6</v>
      </c>
      <c r="F116" s="50">
        <v>12</v>
      </c>
      <c r="G116" s="50">
        <v>4</v>
      </c>
      <c r="H116" s="133" t="s">
        <v>365</v>
      </c>
      <c r="I116" s="50" t="s">
        <v>311</v>
      </c>
      <c r="J116" s="50"/>
      <c r="K116" s="50"/>
      <c r="L116" s="50"/>
      <c r="M116" s="50"/>
      <c r="N116" s="50"/>
      <c r="O116" s="50"/>
      <c r="P116" s="50"/>
      <c r="Q116" s="50">
        <v>2</v>
      </c>
      <c r="R116" s="50"/>
      <c r="S116" s="50"/>
      <c r="T116" s="50"/>
      <c r="U116" s="50" t="s">
        <v>321</v>
      </c>
      <c r="V116" s="171" t="s">
        <v>366</v>
      </c>
    </row>
    <row r="117" spans="1:22" ht="14.25" customHeight="1">
      <c r="A117" s="118"/>
      <c r="B117" s="118"/>
      <c r="C117" s="50"/>
      <c r="D117" s="49"/>
      <c r="E117" s="50"/>
      <c r="F117" s="50"/>
      <c r="G117" s="50"/>
      <c r="H117" s="133" t="s">
        <v>367</v>
      </c>
      <c r="I117" s="50" t="s">
        <v>311</v>
      </c>
      <c r="J117" s="50"/>
      <c r="K117" s="50"/>
      <c r="L117" s="50"/>
      <c r="M117" s="50"/>
      <c r="N117" s="50"/>
      <c r="O117" s="50"/>
      <c r="P117" s="50"/>
      <c r="Q117" s="50">
        <v>2</v>
      </c>
      <c r="R117" s="50"/>
      <c r="S117" s="50"/>
      <c r="T117" s="50"/>
      <c r="U117" s="50"/>
      <c r="V117" s="169"/>
    </row>
    <row r="118" spans="1:22" ht="14.25" customHeight="1">
      <c r="A118" s="118"/>
      <c r="B118" s="118"/>
      <c r="C118" s="50"/>
      <c r="D118" s="49"/>
      <c r="E118" s="50"/>
      <c r="F118" s="50"/>
      <c r="G118" s="50"/>
      <c r="H118" s="133" t="s">
        <v>368</v>
      </c>
      <c r="I118" s="50" t="s">
        <v>311</v>
      </c>
      <c r="J118" s="50"/>
      <c r="K118" s="50"/>
      <c r="L118" s="50"/>
      <c r="M118" s="50"/>
      <c r="N118" s="50"/>
      <c r="O118" s="50"/>
      <c r="P118" s="50"/>
      <c r="Q118" s="50">
        <v>2</v>
      </c>
      <c r="R118" s="50"/>
      <c r="S118" s="50"/>
      <c r="T118" s="50"/>
      <c r="U118" s="50"/>
      <c r="V118" s="169"/>
    </row>
    <row r="119" spans="1:22" ht="14.25" customHeight="1">
      <c r="A119" s="118"/>
      <c r="B119" s="118"/>
      <c r="C119" s="50"/>
      <c r="D119" s="49"/>
      <c r="E119" s="50"/>
      <c r="F119" s="50"/>
      <c r="G119" s="50"/>
      <c r="H119" s="133" t="s">
        <v>369</v>
      </c>
      <c r="I119" s="50" t="s">
        <v>311</v>
      </c>
      <c r="J119" s="50"/>
      <c r="K119" s="50"/>
      <c r="L119" s="50"/>
      <c r="M119" s="50"/>
      <c r="N119" s="50"/>
      <c r="O119" s="50"/>
      <c r="P119" s="50"/>
      <c r="Q119" s="50">
        <v>2</v>
      </c>
      <c r="R119" s="50"/>
      <c r="S119" s="50"/>
      <c r="T119" s="50"/>
      <c r="U119" s="50"/>
      <c r="V119" s="170"/>
    </row>
    <row r="120" spans="1:22" ht="21.75" customHeight="1">
      <c r="A120" s="118"/>
      <c r="B120" s="118"/>
      <c r="C120" s="50"/>
      <c r="D120" s="49"/>
      <c r="E120" s="50"/>
      <c r="F120" s="50"/>
      <c r="G120" s="50"/>
      <c r="H120" s="133" t="s">
        <v>370</v>
      </c>
      <c r="I120" s="50" t="s">
        <v>311</v>
      </c>
      <c r="J120" s="50"/>
      <c r="K120" s="50"/>
      <c r="L120" s="50"/>
      <c r="M120" s="50"/>
      <c r="N120" s="50"/>
      <c r="O120" s="50"/>
      <c r="P120" s="50"/>
      <c r="Q120" s="50">
        <v>2</v>
      </c>
      <c r="R120" s="50"/>
      <c r="S120" s="50"/>
      <c r="T120" s="50"/>
      <c r="U120" s="50"/>
      <c r="V120" s="30" t="s">
        <v>249</v>
      </c>
    </row>
    <row r="121" spans="1:22" ht="15" customHeight="1">
      <c r="A121" s="118"/>
      <c r="B121" s="118"/>
      <c r="C121" s="50"/>
      <c r="D121" s="49"/>
      <c r="E121" s="50"/>
      <c r="F121" s="50"/>
      <c r="G121" s="50"/>
      <c r="H121" s="133" t="s">
        <v>371</v>
      </c>
      <c r="I121" s="50" t="s">
        <v>311</v>
      </c>
      <c r="J121" s="50"/>
      <c r="K121" s="50"/>
      <c r="L121" s="50"/>
      <c r="M121" s="50"/>
      <c r="N121" s="50"/>
      <c r="O121" s="50"/>
      <c r="P121" s="50"/>
      <c r="Q121" s="50">
        <v>2</v>
      </c>
      <c r="R121" s="50"/>
      <c r="S121" s="50"/>
      <c r="T121" s="50"/>
      <c r="U121" s="50"/>
      <c r="V121" s="30" t="s">
        <v>249</v>
      </c>
    </row>
    <row r="122" spans="1:22" ht="16.5" customHeight="1">
      <c r="A122" s="118"/>
      <c r="B122" s="118"/>
      <c r="C122" s="50" t="s">
        <v>372</v>
      </c>
      <c r="D122" s="134">
        <v>2</v>
      </c>
      <c r="E122" s="50">
        <v>10</v>
      </c>
      <c r="F122" s="50">
        <v>20</v>
      </c>
      <c r="G122" s="50">
        <v>4</v>
      </c>
      <c r="H122" s="105" t="s">
        <v>373</v>
      </c>
      <c r="I122" s="50" t="s">
        <v>311</v>
      </c>
      <c r="J122" s="50"/>
      <c r="K122" s="50"/>
      <c r="L122" s="50"/>
      <c r="M122" s="50"/>
      <c r="N122" s="50"/>
      <c r="O122" s="50"/>
      <c r="P122" s="50"/>
      <c r="Q122" s="50">
        <v>2</v>
      </c>
      <c r="R122" s="50"/>
      <c r="S122" s="50"/>
      <c r="T122" s="50"/>
      <c r="U122" s="50" t="s">
        <v>321</v>
      </c>
      <c r="V122" s="172" t="s">
        <v>374</v>
      </c>
    </row>
    <row r="123" spans="1:22" ht="21.75" customHeight="1">
      <c r="A123" s="118"/>
      <c r="B123" s="118"/>
      <c r="C123" s="50"/>
      <c r="D123" s="134"/>
      <c r="E123" s="50"/>
      <c r="F123" s="50"/>
      <c r="G123" s="50"/>
      <c r="H123" s="133" t="s">
        <v>375</v>
      </c>
      <c r="I123" s="50" t="s">
        <v>311</v>
      </c>
      <c r="J123" s="50"/>
      <c r="K123" s="50"/>
      <c r="L123" s="50"/>
      <c r="M123" s="50"/>
      <c r="N123" s="50"/>
      <c r="O123" s="50"/>
      <c r="P123" s="50"/>
      <c r="Q123" s="50">
        <v>2</v>
      </c>
      <c r="R123" s="50"/>
      <c r="S123" s="50"/>
      <c r="T123" s="50"/>
      <c r="U123" s="50"/>
      <c r="V123" s="167"/>
    </row>
    <row r="124" spans="1:22" ht="21.75" customHeight="1">
      <c r="A124" s="118"/>
      <c r="B124" s="118"/>
      <c r="C124" s="50"/>
      <c r="D124" s="134"/>
      <c r="E124" s="50"/>
      <c r="F124" s="50"/>
      <c r="G124" s="50"/>
      <c r="H124" s="76" t="s">
        <v>376</v>
      </c>
      <c r="I124" s="50" t="s">
        <v>308</v>
      </c>
      <c r="J124" s="50"/>
      <c r="K124" s="50"/>
      <c r="L124" s="50"/>
      <c r="M124" s="50"/>
      <c r="N124" s="50"/>
      <c r="O124" s="50"/>
      <c r="P124" s="50"/>
      <c r="Q124" s="50">
        <v>2</v>
      </c>
      <c r="R124" s="50"/>
      <c r="S124" s="50"/>
      <c r="T124" s="50"/>
      <c r="U124" s="50"/>
      <c r="V124" s="167"/>
    </row>
    <row r="125" spans="1:22" ht="21.75" customHeight="1">
      <c r="A125" s="118"/>
      <c r="B125" s="118"/>
      <c r="C125" s="50"/>
      <c r="D125" s="134"/>
      <c r="E125" s="50"/>
      <c r="F125" s="50"/>
      <c r="G125" s="50"/>
      <c r="H125" s="76" t="s">
        <v>377</v>
      </c>
      <c r="I125" s="50" t="s">
        <v>308</v>
      </c>
      <c r="J125" s="50"/>
      <c r="K125" s="50"/>
      <c r="L125" s="50"/>
      <c r="M125" s="50"/>
      <c r="N125" s="50"/>
      <c r="O125" s="50"/>
      <c r="P125" s="50"/>
      <c r="Q125" s="50">
        <v>2</v>
      </c>
      <c r="R125" s="50"/>
      <c r="S125" s="50"/>
      <c r="T125" s="50"/>
      <c r="U125" s="50"/>
      <c r="V125" s="168"/>
    </row>
    <row r="126" spans="1:22" ht="21.75" customHeight="1">
      <c r="A126" s="118"/>
      <c r="B126" s="118"/>
      <c r="C126" s="50"/>
      <c r="D126" s="134"/>
      <c r="E126" s="50"/>
      <c r="F126" s="50"/>
      <c r="G126" s="50"/>
      <c r="H126" s="133" t="s">
        <v>378</v>
      </c>
      <c r="I126" s="50" t="s">
        <v>311</v>
      </c>
      <c r="J126" s="50"/>
      <c r="K126" s="50"/>
      <c r="L126" s="50"/>
      <c r="M126" s="50"/>
      <c r="N126" s="50"/>
      <c r="O126" s="50"/>
      <c r="P126" s="50"/>
      <c r="Q126" s="50">
        <v>2</v>
      </c>
      <c r="R126" s="50"/>
      <c r="S126" s="50"/>
      <c r="T126" s="50"/>
      <c r="U126" s="50"/>
      <c r="V126" s="30" t="s">
        <v>249</v>
      </c>
    </row>
    <row r="127" spans="1:22" ht="12.75" customHeight="1">
      <c r="A127" s="118"/>
      <c r="B127" s="118"/>
      <c r="C127" s="50"/>
      <c r="D127" s="134"/>
      <c r="E127" s="50"/>
      <c r="F127" s="50"/>
      <c r="G127" s="50"/>
      <c r="H127" s="133" t="s">
        <v>379</v>
      </c>
      <c r="I127" s="50" t="s">
        <v>311</v>
      </c>
      <c r="J127" s="50"/>
      <c r="K127" s="50"/>
      <c r="L127" s="50"/>
      <c r="M127" s="50"/>
      <c r="N127" s="50"/>
      <c r="O127" s="50"/>
      <c r="P127" s="50"/>
      <c r="Q127" s="50">
        <v>2</v>
      </c>
      <c r="R127" s="50"/>
      <c r="S127" s="50"/>
      <c r="T127" s="50"/>
      <c r="U127" s="50"/>
      <c r="V127" s="30" t="s">
        <v>249</v>
      </c>
    </row>
    <row r="128" spans="1:22" ht="21.75" customHeight="1">
      <c r="A128" s="118"/>
      <c r="B128" s="118"/>
      <c r="C128" s="50"/>
      <c r="D128" s="134"/>
      <c r="E128" s="50"/>
      <c r="F128" s="50"/>
      <c r="G128" s="50"/>
      <c r="H128" s="105" t="s">
        <v>380</v>
      </c>
      <c r="I128" s="50" t="s">
        <v>311</v>
      </c>
      <c r="J128" s="50"/>
      <c r="K128" s="50"/>
      <c r="L128" s="50"/>
      <c r="M128" s="50"/>
      <c r="N128" s="50"/>
      <c r="O128" s="50"/>
      <c r="P128" s="50"/>
      <c r="Q128" s="50">
        <v>2</v>
      </c>
      <c r="R128" s="50"/>
      <c r="S128" s="50"/>
      <c r="T128" s="50"/>
      <c r="U128" s="50"/>
      <c r="V128" s="30" t="s">
        <v>249</v>
      </c>
    </row>
    <row r="129" spans="1:22" ht="21.75" customHeight="1">
      <c r="A129" s="118"/>
      <c r="B129" s="118"/>
      <c r="C129" s="50"/>
      <c r="D129" s="134"/>
      <c r="E129" s="50"/>
      <c r="F129" s="50"/>
      <c r="G129" s="50"/>
      <c r="H129" s="76" t="s">
        <v>381</v>
      </c>
      <c r="I129" s="50" t="s">
        <v>308</v>
      </c>
      <c r="J129" s="50"/>
      <c r="K129" s="50"/>
      <c r="L129" s="50"/>
      <c r="M129" s="50"/>
      <c r="N129" s="50"/>
      <c r="O129" s="50"/>
      <c r="P129" s="50"/>
      <c r="Q129" s="50">
        <v>2</v>
      </c>
      <c r="R129" s="50"/>
      <c r="S129" s="50"/>
      <c r="T129" s="50"/>
      <c r="U129" s="50"/>
      <c r="V129" s="30" t="s">
        <v>249</v>
      </c>
    </row>
    <row r="130" spans="1:22" ht="24.75" customHeight="1">
      <c r="A130" s="118"/>
      <c r="B130" s="118"/>
      <c r="C130" s="50"/>
      <c r="D130" s="134"/>
      <c r="E130" s="50"/>
      <c r="F130" s="50"/>
      <c r="G130" s="50"/>
      <c r="H130" s="76" t="s">
        <v>382</v>
      </c>
      <c r="I130" s="50" t="s">
        <v>308</v>
      </c>
      <c r="J130" s="50"/>
      <c r="K130" s="50"/>
      <c r="L130" s="50"/>
      <c r="M130" s="50"/>
      <c r="N130" s="50"/>
      <c r="O130" s="50"/>
      <c r="P130" s="50"/>
      <c r="Q130" s="50">
        <v>2</v>
      </c>
      <c r="R130" s="50"/>
      <c r="S130" s="50"/>
      <c r="T130" s="50"/>
      <c r="U130" s="50"/>
      <c r="V130" s="30" t="s">
        <v>249</v>
      </c>
    </row>
    <row r="131" spans="1:22" ht="22.5" customHeight="1">
      <c r="A131" s="118"/>
      <c r="B131" s="118"/>
      <c r="C131" s="50"/>
      <c r="D131" s="134"/>
      <c r="E131" s="50"/>
      <c r="F131" s="50"/>
      <c r="G131" s="50"/>
      <c r="H131" s="76" t="s">
        <v>383</v>
      </c>
      <c r="I131" s="50" t="s">
        <v>308</v>
      </c>
      <c r="J131" s="76"/>
      <c r="K131" s="76"/>
      <c r="L131" s="76"/>
      <c r="M131" s="76"/>
      <c r="N131" s="76"/>
      <c r="O131" s="76"/>
      <c r="P131" s="76"/>
      <c r="Q131" s="50">
        <v>2</v>
      </c>
      <c r="R131" s="50"/>
      <c r="S131" s="76"/>
      <c r="T131" s="76"/>
      <c r="U131" s="50"/>
      <c r="V131" s="30" t="s">
        <v>249</v>
      </c>
    </row>
    <row r="132" spans="1:22" ht="21" customHeight="1">
      <c r="A132" s="118"/>
      <c r="B132" s="118"/>
      <c r="C132" s="166" t="s">
        <v>384</v>
      </c>
      <c r="D132" s="136">
        <v>2</v>
      </c>
      <c r="E132" s="166">
        <v>8</v>
      </c>
      <c r="F132" s="166">
        <v>16</v>
      </c>
      <c r="G132" s="166">
        <v>4</v>
      </c>
      <c r="H132" s="133" t="s">
        <v>385</v>
      </c>
      <c r="I132" s="50" t="s">
        <v>311</v>
      </c>
      <c r="J132" s="50"/>
      <c r="K132" s="50"/>
      <c r="L132" s="50"/>
      <c r="M132" s="50"/>
      <c r="N132" s="50"/>
      <c r="O132" s="50"/>
      <c r="P132" s="50"/>
      <c r="Q132" s="50"/>
      <c r="R132" s="50"/>
      <c r="S132" s="50">
        <v>2</v>
      </c>
      <c r="T132" s="50"/>
      <c r="U132" s="166" t="s">
        <v>321</v>
      </c>
      <c r="V132" s="166" t="s">
        <v>386</v>
      </c>
    </row>
    <row r="133" spans="1:22" ht="21" customHeight="1">
      <c r="A133" s="118"/>
      <c r="B133" s="118"/>
      <c r="C133" s="167"/>
      <c r="D133" s="139"/>
      <c r="E133" s="167"/>
      <c r="F133" s="167"/>
      <c r="G133" s="167"/>
      <c r="H133" s="133" t="s">
        <v>387</v>
      </c>
      <c r="I133" s="50" t="s">
        <v>311</v>
      </c>
      <c r="J133" s="50"/>
      <c r="K133" s="50"/>
      <c r="L133" s="50"/>
      <c r="M133" s="50"/>
      <c r="N133" s="50"/>
      <c r="O133" s="50"/>
      <c r="P133" s="50"/>
      <c r="Q133" s="50"/>
      <c r="R133" s="50"/>
      <c r="S133" s="50">
        <v>2</v>
      </c>
      <c r="T133" s="50"/>
      <c r="U133" s="167"/>
      <c r="V133" s="167"/>
    </row>
    <row r="134" spans="1:22" ht="21" customHeight="1">
      <c r="A134" s="118"/>
      <c r="B134" s="118"/>
      <c r="C134" s="167"/>
      <c r="D134" s="139"/>
      <c r="E134" s="167"/>
      <c r="F134" s="167"/>
      <c r="G134" s="167"/>
      <c r="H134" s="133" t="s">
        <v>388</v>
      </c>
      <c r="I134" s="50" t="s">
        <v>311</v>
      </c>
      <c r="J134" s="50"/>
      <c r="K134" s="50"/>
      <c r="L134" s="50"/>
      <c r="M134" s="50"/>
      <c r="N134" s="50"/>
      <c r="O134" s="50"/>
      <c r="P134" s="50"/>
      <c r="Q134" s="50"/>
      <c r="R134" s="50"/>
      <c r="S134" s="50">
        <v>2</v>
      </c>
      <c r="T134" s="50"/>
      <c r="U134" s="167"/>
      <c r="V134" s="167"/>
    </row>
    <row r="135" spans="1:22" ht="21.75" customHeight="1">
      <c r="A135" s="118"/>
      <c r="B135" s="118"/>
      <c r="C135" s="167"/>
      <c r="D135" s="139"/>
      <c r="E135" s="167"/>
      <c r="F135" s="167"/>
      <c r="G135" s="167"/>
      <c r="H135" s="133" t="s">
        <v>389</v>
      </c>
      <c r="I135" s="50" t="s">
        <v>311</v>
      </c>
      <c r="J135" s="50"/>
      <c r="K135" s="50"/>
      <c r="L135" s="50"/>
      <c r="M135" s="50"/>
      <c r="N135" s="50"/>
      <c r="O135" s="50"/>
      <c r="P135" s="50"/>
      <c r="Q135" s="50"/>
      <c r="R135" s="50"/>
      <c r="S135" s="50">
        <v>2</v>
      </c>
      <c r="T135" s="50"/>
      <c r="U135" s="167"/>
      <c r="V135" s="168"/>
    </row>
    <row r="136" spans="1:22" ht="12.75" customHeight="1">
      <c r="A136" s="118"/>
      <c r="B136" s="118"/>
      <c r="C136" s="167"/>
      <c r="D136" s="139"/>
      <c r="E136" s="167"/>
      <c r="F136" s="167"/>
      <c r="G136" s="167"/>
      <c r="H136" s="133" t="s">
        <v>390</v>
      </c>
      <c r="I136" s="50" t="s">
        <v>308</v>
      </c>
      <c r="J136" s="50"/>
      <c r="K136" s="50"/>
      <c r="L136" s="50"/>
      <c r="M136" s="50"/>
      <c r="N136" s="50"/>
      <c r="O136" s="50"/>
      <c r="P136" s="50"/>
      <c r="Q136" s="50"/>
      <c r="R136" s="50"/>
      <c r="S136" s="50">
        <v>2</v>
      </c>
      <c r="T136" s="50"/>
      <c r="U136" s="167"/>
      <c r="V136" s="30" t="s">
        <v>249</v>
      </c>
    </row>
    <row r="137" spans="1:22" ht="12.75" customHeight="1">
      <c r="A137" s="118"/>
      <c r="B137" s="118"/>
      <c r="C137" s="167"/>
      <c r="D137" s="139"/>
      <c r="E137" s="167"/>
      <c r="F137" s="167"/>
      <c r="G137" s="167"/>
      <c r="H137" s="133" t="s">
        <v>391</v>
      </c>
      <c r="I137" s="50" t="s">
        <v>308</v>
      </c>
      <c r="J137" s="50"/>
      <c r="K137" s="50"/>
      <c r="L137" s="50"/>
      <c r="M137" s="50"/>
      <c r="N137" s="50"/>
      <c r="O137" s="50"/>
      <c r="P137" s="50"/>
      <c r="Q137" s="50"/>
      <c r="R137" s="50"/>
      <c r="S137" s="50">
        <v>2</v>
      </c>
      <c r="T137" s="50"/>
      <c r="U137" s="167"/>
      <c r="V137" s="30" t="s">
        <v>249</v>
      </c>
    </row>
    <row r="138" spans="1:22" ht="12.75" customHeight="1">
      <c r="A138" s="118"/>
      <c r="B138" s="118"/>
      <c r="C138" s="167"/>
      <c r="D138" s="139"/>
      <c r="E138" s="167"/>
      <c r="F138" s="167"/>
      <c r="G138" s="167"/>
      <c r="H138" s="133" t="s">
        <v>392</v>
      </c>
      <c r="I138" s="50" t="s">
        <v>308</v>
      </c>
      <c r="J138" s="50"/>
      <c r="K138" s="50"/>
      <c r="L138" s="50"/>
      <c r="M138" s="50"/>
      <c r="N138" s="50"/>
      <c r="O138" s="50"/>
      <c r="P138" s="50"/>
      <c r="Q138" s="50"/>
      <c r="R138" s="50"/>
      <c r="S138" s="50">
        <v>2</v>
      </c>
      <c r="T138" s="50"/>
      <c r="U138" s="167"/>
      <c r="V138" s="30" t="s">
        <v>249</v>
      </c>
    </row>
    <row r="139" spans="1:22" ht="12.75" customHeight="1">
      <c r="A139" s="118"/>
      <c r="B139" s="118"/>
      <c r="C139" s="168"/>
      <c r="D139" s="141"/>
      <c r="E139" s="168"/>
      <c r="F139" s="168"/>
      <c r="G139" s="168"/>
      <c r="H139" s="133" t="s">
        <v>393</v>
      </c>
      <c r="I139" s="50" t="s">
        <v>308</v>
      </c>
      <c r="J139" s="50"/>
      <c r="K139" s="50"/>
      <c r="L139" s="50"/>
      <c r="M139" s="50"/>
      <c r="N139" s="50"/>
      <c r="O139" s="50"/>
      <c r="P139" s="50"/>
      <c r="Q139" s="50"/>
      <c r="R139" s="50"/>
      <c r="S139" s="50">
        <v>2</v>
      </c>
      <c r="T139" s="50"/>
      <c r="U139" s="168"/>
      <c r="V139" s="30" t="s">
        <v>249</v>
      </c>
    </row>
    <row r="140" spans="1:22" ht="11.25">
      <c r="A140" s="146"/>
      <c r="B140" s="146"/>
      <c r="C140" s="58" t="s">
        <v>148</v>
      </c>
      <c r="D140" s="57">
        <f aca="true" t="shared" si="2" ref="D140:T140">SUM(D101:D139)</f>
        <v>20.5</v>
      </c>
      <c r="E140" s="173">
        <f t="shared" si="2"/>
        <v>39</v>
      </c>
      <c r="F140" s="173">
        <f t="shared" si="2"/>
        <v>76</v>
      </c>
      <c r="G140" s="173">
        <f t="shared" si="2"/>
        <v>36</v>
      </c>
      <c r="H140" s="173"/>
      <c r="I140" s="173">
        <f t="shared" si="2"/>
        <v>0</v>
      </c>
      <c r="J140" s="173">
        <f t="shared" si="2"/>
        <v>0</v>
      </c>
      <c r="K140" s="173">
        <f t="shared" si="2"/>
        <v>0</v>
      </c>
      <c r="L140" s="173">
        <f t="shared" si="2"/>
        <v>0</v>
      </c>
      <c r="M140" s="173">
        <f t="shared" si="2"/>
        <v>0</v>
      </c>
      <c r="N140" s="173">
        <f t="shared" si="2"/>
        <v>0</v>
      </c>
      <c r="O140" s="173">
        <f t="shared" si="2"/>
        <v>0</v>
      </c>
      <c r="P140" s="173">
        <f t="shared" si="2"/>
        <v>0</v>
      </c>
      <c r="Q140" s="173">
        <f t="shared" si="2"/>
        <v>42</v>
      </c>
      <c r="R140" s="173">
        <f t="shared" si="2"/>
        <v>0</v>
      </c>
      <c r="S140" s="173">
        <f t="shared" si="2"/>
        <v>34</v>
      </c>
      <c r="T140" s="173">
        <f t="shared" si="2"/>
        <v>0</v>
      </c>
      <c r="U140" s="108"/>
      <c r="V140" s="65"/>
    </row>
    <row r="141" spans="1:22" ht="13.5" customHeight="1">
      <c r="A141" s="117" t="s">
        <v>394</v>
      </c>
      <c r="B141" s="117" t="s">
        <v>395</v>
      </c>
      <c r="C141" s="117" t="s">
        <v>241</v>
      </c>
      <c r="D141" s="174" t="s">
        <v>396</v>
      </c>
      <c r="E141" s="117">
        <v>6</v>
      </c>
      <c r="F141" s="175">
        <v>14</v>
      </c>
      <c r="G141" s="176" t="s">
        <v>396</v>
      </c>
      <c r="H141" s="177" t="s">
        <v>397</v>
      </c>
      <c r="I141" s="30" t="s">
        <v>220</v>
      </c>
      <c r="J141" s="108"/>
      <c r="K141" s="108"/>
      <c r="L141" s="108"/>
      <c r="M141" s="108"/>
      <c r="N141" s="30">
        <v>2</v>
      </c>
      <c r="O141" s="108"/>
      <c r="P141" s="108"/>
      <c r="Q141" s="108"/>
      <c r="R141" s="108"/>
      <c r="S141" s="108"/>
      <c r="T141" s="108"/>
      <c r="U141" s="117" t="s">
        <v>146</v>
      </c>
      <c r="V141" s="65" t="s">
        <v>249</v>
      </c>
    </row>
    <row r="142" spans="1:22" ht="11.25">
      <c r="A142" s="118"/>
      <c r="B142" s="118"/>
      <c r="C142" s="118"/>
      <c r="D142" s="178"/>
      <c r="E142" s="118"/>
      <c r="F142" s="179"/>
      <c r="G142" s="180"/>
      <c r="H142" s="177" t="s">
        <v>398</v>
      </c>
      <c r="I142" s="30" t="s">
        <v>223</v>
      </c>
      <c r="J142" s="108"/>
      <c r="K142" s="108"/>
      <c r="L142" s="108"/>
      <c r="M142" s="108"/>
      <c r="N142" s="30">
        <v>2</v>
      </c>
      <c r="O142" s="108"/>
      <c r="P142" s="108"/>
      <c r="Q142" s="108"/>
      <c r="R142" s="108"/>
      <c r="S142" s="108"/>
      <c r="T142" s="108"/>
      <c r="U142" s="118"/>
      <c r="V142" s="65" t="s">
        <v>249</v>
      </c>
    </row>
    <row r="143" spans="1:22" ht="11.25">
      <c r="A143" s="118"/>
      <c r="B143" s="118"/>
      <c r="C143" s="118"/>
      <c r="D143" s="178"/>
      <c r="E143" s="118"/>
      <c r="F143" s="179"/>
      <c r="G143" s="180"/>
      <c r="H143" s="177" t="s">
        <v>399</v>
      </c>
      <c r="I143" s="30" t="s">
        <v>229</v>
      </c>
      <c r="J143" s="108"/>
      <c r="K143" s="108"/>
      <c r="L143" s="108"/>
      <c r="M143" s="108"/>
      <c r="N143" s="30">
        <v>4</v>
      </c>
      <c r="O143" s="108"/>
      <c r="P143" s="108"/>
      <c r="Q143" s="108"/>
      <c r="R143" s="108"/>
      <c r="S143" s="108"/>
      <c r="T143" s="108"/>
      <c r="U143" s="118"/>
      <c r="V143" s="65" t="s">
        <v>249</v>
      </c>
    </row>
    <row r="144" spans="1:22" ht="11.25">
      <c r="A144" s="118"/>
      <c r="B144" s="118"/>
      <c r="C144" s="118"/>
      <c r="D144" s="178"/>
      <c r="E144" s="118"/>
      <c r="F144" s="179"/>
      <c r="G144" s="180"/>
      <c r="H144" s="177" t="s">
        <v>400</v>
      </c>
      <c r="I144" s="30" t="s">
        <v>220</v>
      </c>
      <c r="J144" s="108"/>
      <c r="K144" s="108"/>
      <c r="L144" s="108"/>
      <c r="M144" s="108"/>
      <c r="N144" s="30">
        <v>2</v>
      </c>
      <c r="O144" s="108"/>
      <c r="P144" s="108"/>
      <c r="Q144" s="108"/>
      <c r="R144" s="108"/>
      <c r="S144" s="108"/>
      <c r="T144" s="108"/>
      <c r="U144" s="118"/>
      <c r="V144" s="65" t="s">
        <v>249</v>
      </c>
    </row>
    <row r="145" spans="1:22" ht="21">
      <c r="A145" s="118"/>
      <c r="B145" s="118"/>
      <c r="C145" s="118"/>
      <c r="D145" s="178"/>
      <c r="E145" s="118"/>
      <c r="F145" s="179"/>
      <c r="G145" s="180"/>
      <c r="H145" s="181" t="s">
        <v>401</v>
      </c>
      <c r="I145" s="30" t="s">
        <v>220</v>
      </c>
      <c r="J145" s="108"/>
      <c r="K145" s="108"/>
      <c r="L145" s="108"/>
      <c r="M145" s="108"/>
      <c r="N145" s="172">
        <v>2</v>
      </c>
      <c r="O145" s="108"/>
      <c r="P145" s="108"/>
      <c r="Q145" s="108"/>
      <c r="R145" s="108"/>
      <c r="S145" s="108"/>
      <c r="T145" s="108"/>
      <c r="U145" s="118"/>
      <c r="V145" s="65" t="s">
        <v>249</v>
      </c>
    </row>
    <row r="146" spans="1:22" ht="11.25">
      <c r="A146" s="118"/>
      <c r="B146" s="118"/>
      <c r="C146" s="146"/>
      <c r="D146" s="182"/>
      <c r="E146" s="146"/>
      <c r="F146" s="183"/>
      <c r="G146" s="184"/>
      <c r="H146" s="181" t="s">
        <v>402</v>
      </c>
      <c r="I146" s="30" t="s">
        <v>220</v>
      </c>
      <c r="J146" s="65"/>
      <c r="K146" s="65"/>
      <c r="L146" s="65"/>
      <c r="M146" s="111"/>
      <c r="N146" s="172">
        <v>2</v>
      </c>
      <c r="O146" s="111"/>
      <c r="P146" s="65"/>
      <c r="Q146" s="65"/>
      <c r="R146" s="65"/>
      <c r="S146" s="65"/>
      <c r="T146" s="65"/>
      <c r="U146" s="146"/>
      <c r="V146" s="65" t="s">
        <v>249</v>
      </c>
    </row>
    <row r="147" spans="1:22" ht="11.25">
      <c r="A147" s="118"/>
      <c r="B147" s="118"/>
      <c r="C147" s="185" t="s">
        <v>403</v>
      </c>
      <c r="D147" s="186" t="s">
        <v>396</v>
      </c>
      <c r="E147" s="187">
        <v>2</v>
      </c>
      <c r="F147" s="187">
        <v>6</v>
      </c>
      <c r="G147" s="166" t="s">
        <v>396</v>
      </c>
      <c r="H147" s="172" t="s">
        <v>404</v>
      </c>
      <c r="I147" s="172" t="s">
        <v>405</v>
      </c>
      <c r="J147" s="166"/>
      <c r="K147" s="120"/>
      <c r="L147" s="120"/>
      <c r="M147" s="22"/>
      <c r="N147" s="53">
        <v>2</v>
      </c>
      <c r="O147" s="22"/>
      <c r="P147" s="53"/>
      <c r="Q147" s="53"/>
      <c r="R147" s="120"/>
      <c r="S147" s="120"/>
      <c r="T147" s="120"/>
      <c r="U147" s="111" t="s">
        <v>146</v>
      </c>
      <c r="V147" s="115" t="s">
        <v>249</v>
      </c>
    </row>
    <row r="148" spans="1:22" ht="11.25">
      <c r="A148" s="118"/>
      <c r="B148" s="118"/>
      <c r="C148" s="185"/>
      <c r="D148" s="186"/>
      <c r="E148" s="188"/>
      <c r="F148" s="188"/>
      <c r="G148" s="168"/>
      <c r="H148" s="172" t="s">
        <v>406</v>
      </c>
      <c r="I148" s="172" t="s">
        <v>229</v>
      </c>
      <c r="J148" s="166"/>
      <c r="K148" s="53"/>
      <c r="L148" s="53"/>
      <c r="M148" s="22"/>
      <c r="N148" s="53">
        <v>4</v>
      </c>
      <c r="O148" s="22"/>
      <c r="P148" s="53"/>
      <c r="Q148" s="53"/>
      <c r="R148" s="53"/>
      <c r="S148" s="53"/>
      <c r="T148" s="53"/>
      <c r="U148" s="115"/>
      <c r="V148" s="115" t="s">
        <v>249</v>
      </c>
    </row>
    <row r="149" spans="1:22" ht="11.25">
      <c r="A149" s="118"/>
      <c r="B149" s="118"/>
      <c r="C149" s="189" t="s">
        <v>407</v>
      </c>
      <c r="D149" s="187" t="s">
        <v>396</v>
      </c>
      <c r="E149" s="187">
        <v>3</v>
      </c>
      <c r="F149" s="187">
        <v>8</v>
      </c>
      <c r="G149" s="166" t="s">
        <v>396</v>
      </c>
      <c r="H149" s="172" t="s">
        <v>408</v>
      </c>
      <c r="I149" s="30" t="s">
        <v>405</v>
      </c>
      <c r="J149" s="50"/>
      <c r="K149" s="53"/>
      <c r="L149" s="120"/>
      <c r="M149" s="50"/>
      <c r="N149" s="22"/>
      <c r="O149" s="63"/>
      <c r="P149" s="53">
        <v>2</v>
      </c>
      <c r="Q149" s="53"/>
      <c r="R149" s="120"/>
      <c r="S149" s="120"/>
      <c r="T149" s="120"/>
      <c r="U149" s="111" t="s">
        <v>146</v>
      </c>
      <c r="V149" s="115" t="s">
        <v>249</v>
      </c>
    </row>
    <row r="150" spans="1:22" ht="21">
      <c r="A150" s="118"/>
      <c r="B150" s="118"/>
      <c r="C150" s="190"/>
      <c r="D150" s="188"/>
      <c r="E150" s="188"/>
      <c r="F150" s="188"/>
      <c r="G150" s="167"/>
      <c r="H150" s="172" t="s">
        <v>409</v>
      </c>
      <c r="I150" s="30" t="s">
        <v>405</v>
      </c>
      <c r="J150" s="50"/>
      <c r="K150" s="53"/>
      <c r="L150" s="53"/>
      <c r="M150" s="50"/>
      <c r="N150" s="22"/>
      <c r="O150" s="63"/>
      <c r="P150" s="53">
        <v>2</v>
      </c>
      <c r="Q150" s="53"/>
      <c r="R150" s="53"/>
      <c r="S150" s="53"/>
      <c r="T150" s="53"/>
      <c r="U150" s="113"/>
      <c r="V150" s="115" t="s">
        <v>249</v>
      </c>
    </row>
    <row r="151" spans="1:22" ht="11.25">
      <c r="A151" s="118"/>
      <c r="B151" s="118"/>
      <c r="C151" s="191"/>
      <c r="D151" s="192"/>
      <c r="E151" s="192"/>
      <c r="F151" s="192"/>
      <c r="G151" s="168"/>
      <c r="H151" s="172" t="s">
        <v>410</v>
      </c>
      <c r="I151" s="214" t="s">
        <v>223</v>
      </c>
      <c r="J151" s="167"/>
      <c r="K151" s="120"/>
      <c r="L151" s="120"/>
      <c r="M151" s="50"/>
      <c r="N151" s="22"/>
      <c r="O151" s="63"/>
      <c r="P151" s="53">
        <v>4</v>
      </c>
      <c r="Q151" s="53"/>
      <c r="R151" s="120"/>
      <c r="S151" s="120"/>
      <c r="T151" s="120"/>
      <c r="U151" s="115"/>
      <c r="V151" s="115" t="s">
        <v>249</v>
      </c>
    </row>
    <row r="152" spans="1:22" ht="21">
      <c r="A152" s="118"/>
      <c r="B152" s="118"/>
      <c r="C152" s="189" t="s">
        <v>411</v>
      </c>
      <c r="D152" s="193" t="s">
        <v>396</v>
      </c>
      <c r="E152" s="187">
        <v>3</v>
      </c>
      <c r="F152" s="187">
        <v>7</v>
      </c>
      <c r="G152" s="119" t="s">
        <v>396</v>
      </c>
      <c r="H152" s="172" t="s">
        <v>412</v>
      </c>
      <c r="I152" s="172" t="s">
        <v>220</v>
      </c>
      <c r="J152" s="166"/>
      <c r="K152" s="119"/>
      <c r="L152" s="119"/>
      <c r="M152" s="50"/>
      <c r="N152" s="22"/>
      <c r="O152" s="63"/>
      <c r="P152" s="53">
        <v>2</v>
      </c>
      <c r="Q152" s="53"/>
      <c r="R152" s="119"/>
      <c r="S152" s="119"/>
      <c r="T152" s="119"/>
      <c r="U152" s="111" t="s">
        <v>146</v>
      </c>
      <c r="V152" s="115" t="s">
        <v>249</v>
      </c>
    </row>
    <row r="153" spans="1:22" ht="21">
      <c r="A153" s="118"/>
      <c r="B153" s="118"/>
      <c r="C153" s="190"/>
      <c r="D153" s="194"/>
      <c r="E153" s="188"/>
      <c r="F153" s="188"/>
      <c r="G153" s="120"/>
      <c r="H153" s="172" t="s">
        <v>413</v>
      </c>
      <c r="I153" s="30" t="s">
        <v>223</v>
      </c>
      <c r="J153" s="50"/>
      <c r="K153" s="53"/>
      <c r="L153" s="53"/>
      <c r="M153" s="50"/>
      <c r="N153" s="22"/>
      <c r="O153" s="63"/>
      <c r="P153" s="53">
        <v>3</v>
      </c>
      <c r="Q153" s="53"/>
      <c r="R153" s="53"/>
      <c r="S153" s="53"/>
      <c r="T153" s="53"/>
      <c r="U153" s="113"/>
      <c r="V153" s="115" t="s">
        <v>249</v>
      </c>
    </row>
    <row r="154" spans="1:22" ht="11.25">
      <c r="A154" s="118"/>
      <c r="B154" s="118"/>
      <c r="C154" s="191"/>
      <c r="D154" s="195"/>
      <c r="E154" s="192"/>
      <c r="F154" s="192"/>
      <c r="G154" s="122"/>
      <c r="H154" s="172" t="s">
        <v>414</v>
      </c>
      <c r="I154" s="215" t="s">
        <v>229</v>
      </c>
      <c r="J154" s="168"/>
      <c r="K154" s="122"/>
      <c r="L154" s="122"/>
      <c r="M154" s="50"/>
      <c r="N154" s="22"/>
      <c r="O154" s="63"/>
      <c r="P154" s="53">
        <v>2</v>
      </c>
      <c r="Q154" s="53"/>
      <c r="R154" s="122"/>
      <c r="S154" s="122"/>
      <c r="T154" s="122"/>
      <c r="U154" s="115"/>
      <c r="V154" s="115" t="s">
        <v>249</v>
      </c>
    </row>
    <row r="155" spans="1:22" ht="11.25">
      <c r="A155" s="118"/>
      <c r="B155" s="118"/>
      <c r="C155" s="189" t="s">
        <v>415</v>
      </c>
      <c r="D155" s="189" t="s">
        <v>396</v>
      </c>
      <c r="E155" s="189">
        <v>4</v>
      </c>
      <c r="F155" s="189">
        <v>32</v>
      </c>
      <c r="G155" s="111" t="s">
        <v>396</v>
      </c>
      <c r="H155" s="30" t="s">
        <v>416</v>
      </c>
      <c r="I155" s="30" t="s">
        <v>223</v>
      </c>
      <c r="J155" s="30"/>
      <c r="K155" s="65"/>
      <c r="L155" s="65"/>
      <c r="M155" s="30"/>
      <c r="N155" s="185">
        <v>8</v>
      </c>
      <c r="O155" s="185"/>
      <c r="P155" s="65"/>
      <c r="Q155" s="65"/>
      <c r="R155" s="65"/>
      <c r="S155" s="22"/>
      <c r="T155" s="65"/>
      <c r="U155" s="111" t="s">
        <v>146</v>
      </c>
      <c r="V155" s="115" t="s">
        <v>249</v>
      </c>
    </row>
    <row r="156" spans="1:22" ht="11.25">
      <c r="A156" s="118"/>
      <c r="B156" s="118"/>
      <c r="C156" s="190"/>
      <c r="D156" s="190"/>
      <c r="E156" s="190"/>
      <c r="F156" s="190"/>
      <c r="G156" s="113"/>
      <c r="H156" s="30" t="s">
        <v>417</v>
      </c>
      <c r="I156" s="30" t="s">
        <v>223</v>
      </c>
      <c r="J156" s="30"/>
      <c r="K156" s="65"/>
      <c r="L156" s="65"/>
      <c r="M156" s="30"/>
      <c r="N156" s="185">
        <v>8</v>
      </c>
      <c r="O156" s="185"/>
      <c r="P156" s="65"/>
      <c r="Q156" s="65"/>
      <c r="R156" s="65"/>
      <c r="S156" s="22"/>
      <c r="T156" s="65"/>
      <c r="U156" s="113"/>
      <c r="V156" s="115" t="s">
        <v>249</v>
      </c>
    </row>
    <row r="157" spans="1:22" ht="11.25">
      <c r="A157" s="118"/>
      <c r="B157" s="118"/>
      <c r="C157" s="190"/>
      <c r="D157" s="190"/>
      <c r="E157" s="190"/>
      <c r="F157" s="190"/>
      <c r="G157" s="113"/>
      <c r="H157" s="30" t="s">
        <v>418</v>
      </c>
      <c r="I157" s="30" t="s">
        <v>223</v>
      </c>
      <c r="J157" s="30"/>
      <c r="K157" s="65"/>
      <c r="L157" s="65"/>
      <c r="M157" s="30"/>
      <c r="N157" s="185">
        <v>8</v>
      </c>
      <c r="O157" s="185"/>
      <c r="P157" s="65"/>
      <c r="Q157" s="65"/>
      <c r="R157" s="65"/>
      <c r="S157" s="22"/>
      <c r="T157" s="65"/>
      <c r="U157" s="113"/>
      <c r="V157" s="115" t="s">
        <v>249</v>
      </c>
    </row>
    <row r="158" spans="1:22" ht="11.25">
      <c r="A158" s="118"/>
      <c r="B158" s="118"/>
      <c r="C158" s="191"/>
      <c r="D158" s="191"/>
      <c r="E158" s="191"/>
      <c r="F158" s="191"/>
      <c r="G158" s="115"/>
      <c r="H158" s="30" t="s">
        <v>419</v>
      </c>
      <c r="I158" s="30" t="s">
        <v>223</v>
      </c>
      <c r="J158" s="30"/>
      <c r="K158" s="65"/>
      <c r="L158" s="65"/>
      <c r="M158" s="30"/>
      <c r="N158" s="185">
        <v>8</v>
      </c>
      <c r="O158" s="185"/>
      <c r="P158" s="65"/>
      <c r="Q158" s="65"/>
      <c r="R158" s="65"/>
      <c r="S158" s="22"/>
      <c r="T158" s="65"/>
      <c r="U158" s="115"/>
      <c r="V158" s="115" t="s">
        <v>249</v>
      </c>
    </row>
    <row r="159" spans="1:22" ht="11.25">
      <c r="A159" s="118"/>
      <c r="B159" s="118"/>
      <c r="C159" s="111" t="s">
        <v>420</v>
      </c>
      <c r="D159" s="196" t="s">
        <v>396</v>
      </c>
      <c r="E159" s="119">
        <v>5</v>
      </c>
      <c r="F159" s="197">
        <v>10</v>
      </c>
      <c r="G159" s="196" t="s">
        <v>396</v>
      </c>
      <c r="H159" s="106" t="s">
        <v>421</v>
      </c>
      <c r="I159" s="65" t="s">
        <v>229</v>
      </c>
      <c r="J159" s="53"/>
      <c r="K159" s="53"/>
      <c r="L159" s="53"/>
      <c r="M159" s="53"/>
      <c r="N159" s="53"/>
      <c r="O159" s="53"/>
      <c r="P159" s="53"/>
      <c r="Q159" s="53">
        <v>2</v>
      </c>
      <c r="R159" s="53"/>
      <c r="S159" s="53"/>
      <c r="T159" s="53"/>
      <c r="U159" s="111" t="s">
        <v>146</v>
      </c>
      <c r="V159" s="115" t="s">
        <v>249</v>
      </c>
    </row>
    <row r="160" spans="1:22" ht="11.25">
      <c r="A160" s="118"/>
      <c r="B160" s="118"/>
      <c r="C160" s="113"/>
      <c r="D160" s="198"/>
      <c r="E160" s="120"/>
      <c r="F160" s="199"/>
      <c r="G160" s="198"/>
      <c r="H160" s="105" t="s">
        <v>422</v>
      </c>
      <c r="I160" s="65" t="s">
        <v>229</v>
      </c>
      <c r="J160" s="53"/>
      <c r="K160" s="53"/>
      <c r="L160" s="53"/>
      <c r="M160" s="53"/>
      <c r="N160" s="53"/>
      <c r="O160" s="53"/>
      <c r="P160" s="53"/>
      <c r="Q160" s="53">
        <v>2</v>
      </c>
      <c r="R160" s="53"/>
      <c r="S160" s="53"/>
      <c r="T160" s="53"/>
      <c r="U160" s="113"/>
      <c r="V160" s="115" t="s">
        <v>249</v>
      </c>
    </row>
    <row r="161" spans="1:22" ht="11.25">
      <c r="A161" s="118"/>
      <c r="B161" s="118"/>
      <c r="C161" s="113"/>
      <c r="D161" s="198"/>
      <c r="E161" s="120"/>
      <c r="F161" s="199"/>
      <c r="G161" s="198"/>
      <c r="H161" s="105" t="s">
        <v>423</v>
      </c>
      <c r="I161" s="65" t="s">
        <v>229</v>
      </c>
      <c r="J161" s="53"/>
      <c r="K161" s="53"/>
      <c r="L161" s="53"/>
      <c r="M161" s="53"/>
      <c r="N161" s="53"/>
      <c r="O161" s="53"/>
      <c r="P161" s="53"/>
      <c r="Q161" s="53">
        <v>2</v>
      </c>
      <c r="R161" s="53"/>
      <c r="S161" s="53"/>
      <c r="T161" s="53"/>
      <c r="U161" s="113"/>
      <c r="V161" s="115" t="s">
        <v>249</v>
      </c>
    </row>
    <row r="162" spans="1:22" ht="11.25">
      <c r="A162" s="118"/>
      <c r="B162" s="118"/>
      <c r="C162" s="113"/>
      <c r="D162" s="198"/>
      <c r="E162" s="120"/>
      <c r="F162" s="199"/>
      <c r="G162" s="198"/>
      <c r="H162" s="105" t="s">
        <v>424</v>
      </c>
      <c r="I162" s="65" t="s">
        <v>229</v>
      </c>
      <c r="J162" s="53"/>
      <c r="K162" s="53"/>
      <c r="L162" s="53"/>
      <c r="M162" s="53"/>
      <c r="N162" s="53"/>
      <c r="O162" s="53"/>
      <c r="P162" s="53"/>
      <c r="Q162" s="53">
        <v>2</v>
      </c>
      <c r="R162" s="53"/>
      <c r="S162" s="53"/>
      <c r="T162" s="53"/>
      <c r="U162" s="113"/>
      <c r="V162" s="115" t="s">
        <v>249</v>
      </c>
    </row>
    <row r="163" spans="1:22" ht="21">
      <c r="A163" s="118"/>
      <c r="B163" s="118"/>
      <c r="C163" s="115"/>
      <c r="D163" s="200"/>
      <c r="E163" s="122"/>
      <c r="F163" s="201"/>
      <c r="G163" s="200"/>
      <c r="H163" s="105" t="s">
        <v>425</v>
      </c>
      <c r="I163" s="65" t="s">
        <v>229</v>
      </c>
      <c r="J163" s="53"/>
      <c r="K163" s="53"/>
      <c r="L163" s="53"/>
      <c r="M163" s="53"/>
      <c r="N163" s="53"/>
      <c r="O163" s="53"/>
      <c r="P163" s="53"/>
      <c r="Q163" s="53">
        <v>2</v>
      </c>
      <c r="R163" s="53"/>
      <c r="S163" s="53"/>
      <c r="T163" s="53"/>
      <c r="U163" s="115"/>
      <c r="V163" s="115" t="s">
        <v>249</v>
      </c>
    </row>
    <row r="164" spans="1:22" ht="21">
      <c r="A164" s="118"/>
      <c r="B164" s="118"/>
      <c r="C164" s="65" t="s">
        <v>351</v>
      </c>
      <c r="D164" s="64" t="s">
        <v>396</v>
      </c>
      <c r="E164" s="53">
        <v>2</v>
      </c>
      <c r="F164" s="147">
        <v>4</v>
      </c>
      <c r="G164" s="64" t="s">
        <v>396</v>
      </c>
      <c r="H164" s="30" t="s">
        <v>426</v>
      </c>
      <c r="I164" s="65" t="s">
        <v>223</v>
      </c>
      <c r="J164" s="53"/>
      <c r="K164" s="53"/>
      <c r="L164" s="53"/>
      <c r="M164" s="53"/>
      <c r="N164" s="53"/>
      <c r="O164" s="53"/>
      <c r="P164" s="53"/>
      <c r="Q164" s="53">
        <v>2</v>
      </c>
      <c r="R164" s="53"/>
      <c r="S164" s="53"/>
      <c r="T164" s="53"/>
      <c r="U164" s="111" t="s">
        <v>146</v>
      </c>
      <c r="V164" s="115" t="s">
        <v>249</v>
      </c>
    </row>
    <row r="165" spans="1:22" ht="21">
      <c r="A165" s="118"/>
      <c r="B165" s="118"/>
      <c r="C165" s="65"/>
      <c r="D165" s="64"/>
      <c r="E165" s="53"/>
      <c r="F165" s="147"/>
      <c r="G165" s="64"/>
      <c r="H165" s="30" t="s">
        <v>427</v>
      </c>
      <c r="I165" s="65" t="s">
        <v>223</v>
      </c>
      <c r="J165" s="53"/>
      <c r="K165" s="53"/>
      <c r="L165" s="53"/>
      <c r="M165" s="53"/>
      <c r="N165" s="53"/>
      <c r="O165" s="53"/>
      <c r="P165" s="53"/>
      <c r="Q165" s="53">
        <v>2</v>
      </c>
      <c r="R165" s="53"/>
      <c r="S165" s="53"/>
      <c r="T165" s="53"/>
      <c r="U165" s="115"/>
      <c r="V165" s="115" t="s">
        <v>249</v>
      </c>
    </row>
    <row r="166" spans="1:22" ht="11.25">
      <c r="A166" s="118"/>
      <c r="B166" s="118"/>
      <c r="C166" s="111" t="s">
        <v>428</v>
      </c>
      <c r="D166" s="196" t="s">
        <v>396</v>
      </c>
      <c r="E166" s="119">
        <v>2</v>
      </c>
      <c r="F166" s="197">
        <v>4</v>
      </c>
      <c r="G166" s="196" t="s">
        <v>396</v>
      </c>
      <c r="H166" s="30" t="s">
        <v>429</v>
      </c>
      <c r="I166" s="65" t="s">
        <v>223</v>
      </c>
      <c r="J166" s="53"/>
      <c r="K166" s="53"/>
      <c r="L166" s="53"/>
      <c r="M166" s="53"/>
      <c r="N166" s="53"/>
      <c r="O166" s="53"/>
      <c r="P166" s="53"/>
      <c r="Q166" s="53">
        <v>2</v>
      </c>
      <c r="R166" s="53"/>
      <c r="S166" s="53"/>
      <c r="T166" s="53"/>
      <c r="U166" s="111" t="s">
        <v>146</v>
      </c>
      <c r="V166" s="115" t="s">
        <v>249</v>
      </c>
    </row>
    <row r="167" spans="1:22" ht="21">
      <c r="A167" s="118"/>
      <c r="B167" s="118"/>
      <c r="C167" s="115"/>
      <c r="D167" s="200"/>
      <c r="E167" s="122"/>
      <c r="F167" s="201"/>
      <c r="G167" s="200"/>
      <c r="H167" s="30" t="s">
        <v>430</v>
      </c>
      <c r="I167" s="65" t="s">
        <v>223</v>
      </c>
      <c r="J167" s="53"/>
      <c r="K167" s="53"/>
      <c r="L167" s="53"/>
      <c r="M167" s="53"/>
      <c r="N167" s="53"/>
      <c r="O167" s="53"/>
      <c r="P167" s="53"/>
      <c r="Q167" s="53">
        <v>2</v>
      </c>
      <c r="R167" s="53"/>
      <c r="S167" s="53"/>
      <c r="T167" s="53"/>
      <c r="U167" s="115"/>
      <c r="V167" s="115" t="s">
        <v>249</v>
      </c>
    </row>
    <row r="168" spans="1:22" ht="21">
      <c r="A168" s="118"/>
      <c r="B168" s="118"/>
      <c r="C168" s="65" t="s">
        <v>301</v>
      </c>
      <c r="D168" s="64" t="s">
        <v>396</v>
      </c>
      <c r="E168" s="53">
        <v>3</v>
      </c>
      <c r="F168" s="147">
        <v>6</v>
      </c>
      <c r="G168" s="64" t="s">
        <v>396</v>
      </c>
      <c r="H168" s="133" t="s">
        <v>431</v>
      </c>
      <c r="I168" s="50" t="s">
        <v>305</v>
      </c>
      <c r="J168" s="53"/>
      <c r="K168" s="53"/>
      <c r="L168" s="53"/>
      <c r="M168" s="53"/>
      <c r="N168" s="53"/>
      <c r="O168" s="53"/>
      <c r="P168" s="53"/>
      <c r="Q168" s="53">
        <v>2</v>
      </c>
      <c r="R168" s="53"/>
      <c r="S168" s="53"/>
      <c r="T168" s="53"/>
      <c r="U168" s="111" t="s">
        <v>146</v>
      </c>
      <c r="V168" s="115" t="s">
        <v>249</v>
      </c>
    </row>
    <row r="169" spans="1:22" ht="11.25">
      <c r="A169" s="118"/>
      <c r="B169" s="118"/>
      <c r="C169" s="65"/>
      <c r="D169" s="64"/>
      <c r="E169" s="53"/>
      <c r="F169" s="147"/>
      <c r="G169" s="64"/>
      <c r="H169" s="133" t="s">
        <v>432</v>
      </c>
      <c r="I169" s="50" t="s">
        <v>311</v>
      </c>
      <c r="J169" s="53"/>
      <c r="K169" s="53"/>
      <c r="L169" s="53"/>
      <c r="M169" s="53"/>
      <c r="N169" s="53"/>
      <c r="O169" s="53"/>
      <c r="P169" s="53"/>
      <c r="Q169" s="53">
        <v>2</v>
      </c>
      <c r="R169" s="53"/>
      <c r="S169" s="53"/>
      <c r="T169" s="53"/>
      <c r="U169" s="113"/>
      <c r="V169" s="115" t="s">
        <v>249</v>
      </c>
    </row>
    <row r="170" spans="1:22" ht="11.25">
      <c r="A170" s="118"/>
      <c r="B170" s="118"/>
      <c r="C170" s="65"/>
      <c r="D170" s="64"/>
      <c r="E170" s="53"/>
      <c r="F170" s="147"/>
      <c r="G170" s="64"/>
      <c r="H170" s="133" t="s">
        <v>433</v>
      </c>
      <c r="I170" s="50" t="s">
        <v>308</v>
      </c>
      <c r="J170" s="53"/>
      <c r="K170" s="53"/>
      <c r="L170" s="53"/>
      <c r="M170" s="53"/>
      <c r="N170" s="53"/>
      <c r="O170" s="53"/>
      <c r="P170" s="53"/>
      <c r="Q170" s="53">
        <v>2</v>
      </c>
      <c r="R170" s="53"/>
      <c r="S170" s="53"/>
      <c r="T170" s="53"/>
      <c r="U170" s="115"/>
      <c r="V170" s="115" t="s">
        <v>249</v>
      </c>
    </row>
    <row r="171" spans="1:22" ht="11.25">
      <c r="A171" s="118"/>
      <c r="B171" s="118"/>
      <c r="C171" s="111" t="s">
        <v>361</v>
      </c>
      <c r="D171" s="196" t="s">
        <v>396</v>
      </c>
      <c r="E171" s="202">
        <v>7</v>
      </c>
      <c r="F171" s="203">
        <v>8</v>
      </c>
      <c r="G171" s="196" t="s">
        <v>396</v>
      </c>
      <c r="H171" s="106" t="s">
        <v>434</v>
      </c>
      <c r="I171" s="115" t="s">
        <v>220</v>
      </c>
      <c r="J171" s="122"/>
      <c r="K171" s="122"/>
      <c r="L171" s="122"/>
      <c r="M171" s="122"/>
      <c r="N171" s="122"/>
      <c r="O171" s="122"/>
      <c r="P171" s="122"/>
      <c r="Q171" s="122"/>
      <c r="R171" s="122"/>
      <c r="S171" s="122">
        <v>1</v>
      </c>
      <c r="T171" s="122"/>
      <c r="U171" s="111" t="s">
        <v>146</v>
      </c>
      <c r="V171" s="115" t="s">
        <v>249</v>
      </c>
    </row>
    <row r="172" spans="1:22" ht="11.25">
      <c r="A172" s="118"/>
      <c r="B172" s="118"/>
      <c r="C172" s="113"/>
      <c r="D172" s="198"/>
      <c r="E172" s="19"/>
      <c r="F172" s="204"/>
      <c r="G172" s="198"/>
      <c r="H172" s="105" t="s">
        <v>435</v>
      </c>
      <c r="I172" s="115" t="s">
        <v>220</v>
      </c>
      <c r="J172" s="122"/>
      <c r="K172" s="122"/>
      <c r="L172" s="122"/>
      <c r="M172" s="122"/>
      <c r="N172" s="122"/>
      <c r="O172" s="122"/>
      <c r="P172" s="122"/>
      <c r="Q172" s="122"/>
      <c r="R172" s="122"/>
      <c r="S172" s="122">
        <v>1</v>
      </c>
      <c r="T172" s="122"/>
      <c r="U172" s="113"/>
      <c r="V172" s="115" t="s">
        <v>249</v>
      </c>
    </row>
    <row r="173" spans="1:22" ht="11.25">
      <c r="A173" s="118"/>
      <c r="B173" s="118"/>
      <c r="C173" s="113"/>
      <c r="D173" s="198"/>
      <c r="E173" s="19"/>
      <c r="F173" s="204"/>
      <c r="G173" s="198"/>
      <c r="H173" s="105" t="s">
        <v>436</v>
      </c>
      <c r="I173" s="115" t="s">
        <v>220</v>
      </c>
      <c r="J173" s="122"/>
      <c r="K173" s="122"/>
      <c r="L173" s="122"/>
      <c r="M173" s="122"/>
      <c r="N173" s="122"/>
      <c r="O173" s="122"/>
      <c r="P173" s="122"/>
      <c r="Q173" s="122"/>
      <c r="R173" s="122"/>
      <c r="S173" s="122">
        <v>1</v>
      </c>
      <c r="T173" s="122"/>
      <c r="U173" s="113"/>
      <c r="V173" s="115" t="s">
        <v>249</v>
      </c>
    </row>
    <row r="174" spans="1:22" ht="21">
      <c r="A174" s="118"/>
      <c r="B174" s="118"/>
      <c r="C174" s="113"/>
      <c r="D174" s="198"/>
      <c r="E174" s="19"/>
      <c r="F174" s="204"/>
      <c r="G174" s="198"/>
      <c r="H174" s="109" t="s">
        <v>437</v>
      </c>
      <c r="I174" s="111" t="s">
        <v>220</v>
      </c>
      <c r="J174" s="119"/>
      <c r="K174" s="119"/>
      <c r="L174" s="119"/>
      <c r="M174" s="119"/>
      <c r="N174" s="119"/>
      <c r="O174" s="119"/>
      <c r="P174" s="119"/>
      <c r="Q174" s="119"/>
      <c r="R174" s="119"/>
      <c r="S174" s="119">
        <v>1</v>
      </c>
      <c r="T174" s="119"/>
      <c r="U174" s="113"/>
      <c r="V174" s="115" t="s">
        <v>249</v>
      </c>
    </row>
    <row r="175" spans="1:22" ht="21">
      <c r="A175" s="118"/>
      <c r="B175" s="118"/>
      <c r="C175" s="113"/>
      <c r="D175" s="198"/>
      <c r="E175" s="19"/>
      <c r="F175" s="204"/>
      <c r="G175" s="198"/>
      <c r="H175" s="109" t="s">
        <v>438</v>
      </c>
      <c r="I175" s="65" t="s">
        <v>220</v>
      </c>
      <c r="J175" s="53"/>
      <c r="K175" s="53"/>
      <c r="L175" s="53"/>
      <c r="M175" s="53"/>
      <c r="N175" s="53"/>
      <c r="O175" s="53"/>
      <c r="P175" s="53"/>
      <c r="Q175" s="53"/>
      <c r="R175" s="53"/>
      <c r="S175" s="53">
        <v>1</v>
      </c>
      <c r="T175" s="53"/>
      <c r="U175" s="113"/>
      <c r="V175" s="115" t="s">
        <v>249</v>
      </c>
    </row>
    <row r="176" spans="1:22" ht="11.25">
      <c r="A176" s="118"/>
      <c r="B176" s="118"/>
      <c r="C176" s="113"/>
      <c r="D176" s="198"/>
      <c r="E176" s="19"/>
      <c r="F176" s="204"/>
      <c r="G176" s="198"/>
      <c r="H176" s="105" t="s">
        <v>439</v>
      </c>
      <c r="I176" s="115" t="s">
        <v>220</v>
      </c>
      <c r="J176" s="122"/>
      <c r="K176" s="122"/>
      <c r="L176" s="122"/>
      <c r="M176" s="122"/>
      <c r="N176" s="122"/>
      <c r="O176" s="122"/>
      <c r="P176" s="122"/>
      <c r="Q176" s="122"/>
      <c r="R176" s="122"/>
      <c r="S176" s="122">
        <v>1</v>
      </c>
      <c r="T176" s="122"/>
      <c r="U176" s="113"/>
      <c r="V176" s="115" t="s">
        <v>249</v>
      </c>
    </row>
    <row r="177" spans="1:22" ht="21">
      <c r="A177" s="118"/>
      <c r="B177" s="118"/>
      <c r="C177" s="113"/>
      <c r="D177" s="198"/>
      <c r="E177" s="19"/>
      <c r="F177" s="204"/>
      <c r="G177" s="198"/>
      <c r="H177" s="109" t="s">
        <v>440</v>
      </c>
      <c r="I177" s="111" t="s">
        <v>220</v>
      </c>
      <c r="J177" s="119"/>
      <c r="K177" s="119"/>
      <c r="L177" s="119"/>
      <c r="M177" s="119"/>
      <c r="N177" s="119"/>
      <c r="O177" s="119"/>
      <c r="P177" s="119"/>
      <c r="Q177" s="119"/>
      <c r="R177" s="119"/>
      <c r="S177" s="119">
        <v>2</v>
      </c>
      <c r="T177" s="119"/>
      <c r="U177" s="115"/>
      <c r="V177" s="115" t="s">
        <v>249</v>
      </c>
    </row>
    <row r="178" spans="1:22" ht="12.75" customHeight="1">
      <c r="A178" s="118"/>
      <c r="B178" s="118"/>
      <c r="C178" s="166" t="s">
        <v>441</v>
      </c>
      <c r="D178" s="205"/>
      <c r="E178" s="90">
        <v>3</v>
      </c>
      <c r="F178" s="90">
        <v>6</v>
      </c>
      <c r="G178" s="119"/>
      <c r="H178" s="76" t="s">
        <v>442</v>
      </c>
      <c r="I178" s="50" t="s">
        <v>305</v>
      </c>
      <c r="J178" s="50"/>
      <c r="K178" s="50"/>
      <c r="L178" s="50"/>
      <c r="M178" s="50"/>
      <c r="N178" s="50"/>
      <c r="O178" s="50"/>
      <c r="P178" s="50"/>
      <c r="Q178" s="50">
        <v>2</v>
      </c>
      <c r="R178" s="50"/>
      <c r="S178" s="50"/>
      <c r="T178" s="50"/>
      <c r="U178" s="166" t="s">
        <v>321</v>
      </c>
      <c r="V178" s="53" t="s">
        <v>323</v>
      </c>
    </row>
    <row r="179" spans="1:22" ht="11.25">
      <c r="A179" s="118"/>
      <c r="B179" s="118"/>
      <c r="C179" s="167"/>
      <c r="D179" s="206"/>
      <c r="E179" s="45"/>
      <c r="F179" s="45"/>
      <c r="G179" s="120"/>
      <c r="H179" s="133" t="s">
        <v>443</v>
      </c>
      <c r="I179" s="50" t="s">
        <v>305</v>
      </c>
      <c r="J179" s="50"/>
      <c r="K179" s="50"/>
      <c r="L179" s="50"/>
      <c r="M179" s="50"/>
      <c r="N179" s="50"/>
      <c r="O179" s="50"/>
      <c r="P179" s="50"/>
      <c r="Q179" s="50">
        <v>2</v>
      </c>
      <c r="R179" s="50"/>
      <c r="S179" s="50"/>
      <c r="T179" s="50"/>
      <c r="U179" s="167"/>
      <c r="V179" s="53" t="s">
        <v>323</v>
      </c>
    </row>
    <row r="180" spans="1:22" ht="11.25">
      <c r="A180" s="118"/>
      <c r="B180" s="118"/>
      <c r="C180" s="168"/>
      <c r="D180" s="207"/>
      <c r="E180" s="208"/>
      <c r="F180" s="208"/>
      <c r="G180" s="122"/>
      <c r="H180" s="76" t="s">
        <v>444</v>
      </c>
      <c r="I180" s="50" t="s">
        <v>308</v>
      </c>
      <c r="J180" s="50"/>
      <c r="K180" s="50"/>
      <c r="L180" s="50"/>
      <c r="M180" s="50"/>
      <c r="N180" s="50"/>
      <c r="O180" s="50"/>
      <c r="P180" s="50"/>
      <c r="Q180" s="50">
        <v>2</v>
      </c>
      <c r="R180" s="50"/>
      <c r="S180" s="50"/>
      <c r="T180" s="50"/>
      <c r="U180" s="168"/>
      <c r="V180" s="53" t="s">
        <v>323</v>
      </c>
    </row>
    <row r="181" spans="1:22" ht="21">
      <c r="A181" s="118"/>
      <c r="B181" s="118"/>
      <c r="C181" s="65" t="s">
        <v>348</v>
      </c>
      <c r="D181" s="64" t="s">
        <v>396</v>
      </c>
      <c r="E181" s="53">
        <v>2</v>
      </c>
      <c r="F181" s="147">
        <v>4</v>
      </c>
      <c r="G181" s="64" t="s">
        <v>396</v>
      </c>
      <c r="H181" s="94" t="s">
        <v>445</v>
      </c>
      <c r="I181" s="111" t="s">
        <v>229</v>
      </c>
      <c r="J181" s="119"/>
      <c r="K181" s="119"/>
      <c r="L181" s="119"/>
      <c r="M181" s="119"/>
      <c r="N181" s="119"/>
      <c r="O181" s="119"/>
      <c r="P181" s="119"/>
      <c r="Q181" s="119"/>
      <c r="R181" s="119"/>
      <c r="S181" s="119">
        <v>2</v>
      </c>
      <c r="T181" s="119"/>
      <c r="U181" s="111" t="s">
        <v>146</v>
      </c>
      <c r="V181" s="115" t="s">
        <v>249</v>
      </c>
    </row>
    <row r="182" spans="1:22" ht="11.25">
      <c r="A182" s="118"/>
      <c r="B182" s="118"/>
      <c r="C182" s="65"/>
      <c r="D182" s="64"/>
      <c r="E182" s="53"/>
      <c r="F182" s="147"/>
      <c r="G182" s="64"/>
      <c r="H182" s="94" t="s">
        <v>446</v>
      </c>
      <c r="I182" s="65" t="s">
        <v>229</v>
      </c>
      <c r="J182" s="53"/>
      <c r="K182" s="53"/>
      <c r="L182" s="53"/>
      <c r="M182" s="53"/>
      <c r="N182" s="53"/>
      <c r="O182" s="53"/>
      <c r="P182" s="53"/>
      <c r="Q182" s="53"/>
      <c r="R182" s="53"/>
      <c r="S182" s="53">
        <v>2</v>
      </c>
      <c r="T182" s="53"/>
      <c r="U182" s="115"/>
      <c r="V182" s="115" t="s">
        <v>249</v>
      </c>
    </row>
    <row r="183" spans="1:22" ht="31.5">
      <c r="A183" s="118"/>
      <c r="B183" s="118"/>
      <c r="C183" s="125" t="s">
        <v>447</v>
      </c>
      <c r="D183" s="209" t="s">
        <v>396</v>
      </c>
      <c r="E183" s="209">
        <v>1</v>
      </c>
      <c r="F183" s="209">
        <v>4</v>
      </c>
      <c r="G183" s="209" t="s">
        <v>396</v>
      </c>
      <c r="H183" s="94" t="s">
        <v>448</v>
      </c>
      <c r="I183" s="115" t="s">
        <v>223</v>
      </c>
      <c r="J183" s="122"/>
      <c r="K183" s="122"/>
      <c r="L183" s="122"/>
      <c r="M183" s="122"/>
      <c r="N183" s="122"/>
      <c r="O183" s="122"/>
      <c r="P183" s="122"/>
      <c r="Q183" s="122"/>
      <c r="R183" s="122"/>
      <c r="S183" s="122">
        <v>4</v>
      </c>
      <c r="T183" s="122"/>
      <c r="U183" s="65" t="s">
        <v>146</v>
      </c>
      <c r="V183" s="115" t="s">
        <v>249</v>
      </c>
    </row>
    <row r="184" spans="1:22" ht="11.25">
      <c r="A184" s="146"/>
      <c r="B184" s="146"/>
      <c r="C184" s="58" t="s">
        <v>148</v>
      </c>
      <c r="D184" s="210"/>
      <c r="E184" s="108">
        <f>SUM(E141:E183)</f>
        <v>43</v>
      </c>
      <c r="F184" s="108">
        <f aca="true" t="shared" si="3" ref="F184:U184">SUM(F141:F183)</f>
        <v>113</v>
      </c>
      <c r="G184" s="108"/>
      <c r="H184" s="108"/>
      <c r="I184" s="108"/>
      <c r="J184" s="108">
        <f t="shared" si="3"/>
        <v>0</v>
      </c>
      <c r="K184" s="108">
        <f t="shared" si="3"/>
        <v>0</v>
      </c>
      <c r="L184" s="108">
        <f t="shared" si="3"/>
        <v>0</v>
      </c>
      <c r="M184" s="108">
        <f t="shared" si="3"/>
        <v>0</v>
      </c>
      <c r="N184" s="108">
        <f t="shared" si="3"/>
        <v>52</v>
      </c>
      <c r="O184" s="108">
        <f t="shared" si="3"/>
        <v>0</v>
      </c>
      <c r="P184" s="108">
        <f t="shared" si="3"/>
        <v>15</v>
      </c>
      <c r="Q184" s="108">
        <f t="shared" si="3"/>
        <v>30</v>
      </c>
      <c r="R184" s="108">
        <f t="shared" si="3"/>
        <v>0</v>
      </c>
      <c r="S184" s="108">
        <f t="shared" si="3"/>
        <v>16</v>
      </c>
      <c r="T184" s="108">
        <f t="shared" si="3"/>
        <v>0</v>
      </c>
      <c r="U184" s="108">
        <f t="shared" si="3"/>
        <v>0</v>
      </c>
      <c r="V184" s="65"/>
    </row>
    <row r="185" spans="1:22" ht="134.25" customHeight="1">
      <c r="A185" s="129"/>
      <c r="B185" s="65" t="s">
        <v>449</v>
      </c>
      <c r="C185" s="211" t="s">
        <v>450</v>
      </c>
      <c r="D185" s="211"/>
      <c r="E185" s="211"/>
      <c r="F185" s="211"/>
      <c r="G185" s="211"/>
      <c r="H185" s="211"/>
      <c r="I185" s="211"/>
      <c r="J185" s="211"/>
      <c r="K185" s="211"/>
      <c r="L185" s="211"/>
      <c r="M185" s="211"/>
      <c r="N185" s="211"/>
      <c r="O185" s="211"/>
      <c r="P185" s="211"/>
      <c r="Q185" s="211"/>
      <c r="R185" s="211"/>
      <c r="S185" s="211"/>
      <c r="T185" s="211"/>
      <c r="U185" s="211"/>
      <c r="V185" s="211"/>
    </row>
    <row r="186" spans="1:22" ht="57" customHeight="1">
      <c r="A186" s="212" t="s">
        <v>451</v>
      </c>
      <c r="B186" s="213"/>
      <c r="C186" s="213"/>
      <c r="D186" s="213"/>
      <c r="E186" s="213"/>
      <c r="F186" s="213"/>
      <c r="G186" s="213"/>
      <c r="H186" s="213"/>
      <c r="I186" s="213"/>
      <c r="J186" s="213"/>
      <c r="K186" s="213"/>
      <c r="L186" s="213"/>
      <c r="M186" s="213"/>
      <c r="N186" s="213"/>
      <c r="O186" s="213"/>
      <c r="P186" s="213"/>
      <c r="Q186" s="213"/>
      <c r="R186" s="213"/>
      <c r="S186" s="213"/>
      <c r="T186" s="213"/>
      <c r="U186" s="213"/>
      <c r="V186" s="213"/>
    </row>
  </sheetData>
  <sheetProtection/>
  <mergeCells count="252">
    <mergeCell ref="A1:V1"/>
    <mergeCell ref="J2:T2"/>
    <mergeCell ref="J3:L3"/>
    <mergeCell ref="M3:O3"/>
    <mergeCell ref="P3:R3"/>
    <mergeCell ref="S3:T3"/>
    <mergeCell ref="C185:V185"/>
    <mergeCell ref="A186:V186"/>
    <mergeCell ref="A5:A49"/>
    <mergeCell ref="A50:A100"/>
    <mergeCell ref="A101:A140"/>
    <mergeCell ref="A141:A184"/>
    <mergeCell ref="B5:B29"/>
    <mergeCell ref="B30:B49"/>
    <mergeCell ref="B50:B100"/>
    <mergeCell ref="B101:B140"/>
    <mergeCell ref="B141:B184"/>
    <mergeCell ref="C2:C4"/>
    <mergeCell ref="C5:C21"/>
    <mergeCell ref="C22:C28"/>
    <mergeCell ref="C30:C37"/>
    <mergeCell ref="C38:C42"/>
    <mergeCell ref="C43:C49"/>
    <mergeCell ref="C50:C54"/>
    <mergeCell ref="C55:C59"/>
    <mergeCell ref="C60:C67"/>
    <mergeCell ref="C68:C70"/>
    <mergeCell ref="C71:C73"/>
    <mergeCell ref="C74:C78"/>
    <mergeCell ref="C79:C84"/>
    <mergeCell ref="C85:C87"/>
    <mergeCell ref="C88:C93"/>
    <mergeCell ref="C94:C99"/>
    <mergeCell ref="C101:C102"/>
    <mergeCell ref="C103:C104"/>
    <mergeCell ref="C105:C106"/>
    <mergeCell ref="C107:C108"/>
    <mergeCell ref="C110:C113"/>
    <mergeCell ref="C114:C115"/>
    <mergeCell ref="C116:C121"/>
    <mergeCell ref="C122:C131"/>
    <mergeCell ref="C132:C139"/>
    <mergeCell ref="C141:C146"/>
    <mergeCell ref="C147:C148"/>
    <mergeCell ref="C149:C151"/>
    <mergeCell ref="C152:C154"/>
    <mergeCell ref="C155:C158"/>
    <mergeCell ref="C159:C163"/>
    <mergeCell ref="C164:C165"/>
    <mergeCell ref="C166:C167"/>
    <mergeCell ref="C168:C170"/>
    <mergeCell ref="C171:C177"/>
    <mergeCell ref="C178:C180"/>
    <mergeCell ref="C181:C182"/>
    <mergeCell ref="D2:D4"/>
    <mergeCell ref="D5:D21"/>
    <mergeCell ref="D22:D28"/>
    <mergeCell ref="D30:D37"/>
    <mergeCell ref="D38:D42"/>
    <mergeCell ref="D43:D49"/>
    <mergeCell ref="D50:D54"/>
    <mergeCell ref="D55:D59"/>
    <mergeCell ref="D60:D67"/>
    <mergeCell ref="D68:D70"/>
    <mergeCell ref="D71:D73"/>
    <mergeCell ref="D74:D78"/>
    <mergeCell ref="D79:D84"/>
    <mergeCell ref="D85:D87"/>
    <mergeCell ref="D88:D93"/>
    <mergeCell ref="D94:D99"/>
    <mergeCell ref="D101:D102"/>
    <mergeCell ref="D103:D104"/>
    <mergeCell ref="D105:D106"/>
    <mergeCell ref="D107:D108"/>
    <mergeCell ref="D110:D113"/>
    <mergeCell ref="D114:D115"/>
    <mergeCell ref="D116:D121"/>
    <mergeCell ref="D122:D131"/>
    <mergeCell ref="D132:D139"/>
    <mergeCell ref="D141:D146"/>
    <mergeCell ref="D147:D148"/>
    <mergeCell ref="D149:D151"/>
    <mergeCell ref="D152:D154"/>
    <mergeCell ref="D155:D158"/>
    <mergeCell ref="D159:D163"/>
    <mergeCell ref="D164:D165"/>
    <mergeCell ref="D166:D167"/>
    <mergeCell ref="D168:D170"/>
    <mergeCell ref="D171:D177"/>
    <mergeCell ref="D178:D180"/>
    <mergeCell ref="D181:D182"/>
    <mergeCell ref="E2:E4"/>
    <mergeCell ref="E5:E21"/>
    <mergeCell ref="E22:E28"/>
    <mergeCell ref="E30:E37"/>
    <mergeCell ref="E38:E42"/>
    <mergeCell ref="E43:E49"/>
    <mergeCell ref="E50:E54"/>
    <mergeCell ref="E55:E59"/>
    <mergeCell ref="E60:E67"/>
    <mergeCell ref="E68:E70"/>
    <mergeCell ref="E71:E73"/>
    <mergeCell ref="E74:E78"/>
    <mergeCell ref="E79:E84"/>
    <mergeCell ref="E85:E87"/>
    <mergeCell ref="E88:E93"/>
    <mergeCell ref="E94:E99"/>
    <mergeCell ref="E101:E102"/>
    <mergeCell ref="E103:E104"/>
    <mergeCell ref="E105:E106"/>
    <mergeCell ref="E107:E108"/>
    <mergeCell ref="E110:E113"/>
    <mergeCell ref="E114:E115"/>
    <mergeCell ref="E116:E121"/>
    <mergeCell ref="E122:E131"/>
    <mergeCell ref="E132:E139"/>
    <mergeCell ref="E141:E146"/>
    <mergeCell ref="E147:E148"/>
    <mergeCell ref="E149:E151"/>
    <mergeCell ref="E152:E154"/>
    <mergeCell ref="E155:E158"/>
    <mergeCell ref="E159:E163"/>
    <mergeCell ref="E164:E165"/>
    <mergeCell ref="E166:E167"/>
    <mergeCell ref="E168:E170"/>
    <mergeCell ref="E171:E177"/>
    <mergeCell ref="E178:E180"/>
    <mergeCell ref="E181:E182"/>
    <mergeCell ref="F2:F4"/>
    <mergeCell ref="F5:F21"/>
    <mergeCell ref="F22:F28"/>
    <mergeCell ref="F30:F37"/>
    <mergeCell ref="F38:F42"/>
    <mergeCell ref="F43:F49"/>
    <mergeCell ref="F50:F54"/>
    <mergeCell ref="F55:F59"/>
    <mergeCell ref="F60:F67"/>
    <mergeCell ref="F68:F70"/>
    <mergeCell ref="F71:F73"/>
    <mergeCell ref="F74:F78"/>
    <mergeCell ref="F79:F84"/>
    <mergeCell ref="F85:F87"/>
    <mergeCell ref="F88:F93"/>
    <mergeCell ref="F94:F99"/>
    <mergeCell ref="F101:F102"/>
    <mergeCell ref="F103:F104"/>
    <mergeCell ref="F105:F106"/>
    <mergeCell ref="F107:F108"/>
    <mergeCell ref="F110:F113"/>
    <mergeCell ref="F114:F115"/>
    <mergeCell ref="F116:F121"/>
    <mergeCell ref="F122:F131"/>
    <mergeCell ref="F132:F139"/>
    <mergeCell ref="F141:F146"/>
    <mergeCell ref="F147:F148"/>
    <mergeCell ref="F149:F151"/>
    <mergeCell ref="F152:F154"/>
    <mergeCell ref="F155:F158"/>
    <mergeCell ref="F159:F163"/>
    <mergeCell ref="F164:F165"/>
    <mergeCell ref="F166:F167"/>
    <mergeCell ref="F168:F170"/>
    <mergeCell ref="F171:F177"/>
    <mergeCell ref="F178:F180"/>
    <mergeCell ref="F181:F182"/>
    <mergeCell ref="G2:G4"/>
    <mergeCell ref="G5:G21"/>
    <mergeCell ref="G22:G28"/>
    <mergeCell ref="G30:G37"/>
    <mergeCell ref="G38:G42"/>
    <mergeCell ref="G43:G49"/>
    <mergeCell ref="G50:G54"/>
    <mergeCell ref="G55:G59"/>
    <mergeCell ref="G60:G67"/>
    <mergeCell ref="G68:G70"/>
    <mergeCell ref="G71:G73"/>
    <mergeCell ref="G74:G78"/>
    <mergeCell ref="G79:G84"/>
    <mergeCell ref="G85:G87"/>
    <mergeCell ref="G88:G93"/>
    <mergeCell ref="G94:G99"/>
    <mergeCell ref="G101:G102"/>
    <mergeCell ref="G103:G104"/>
    <mergeCell ref="G105:G106"/>
    <mergeCell ref="G107:G108"/>
    <mergeCell ref="G110:G113"/>
    <mergeCell ref="G114:G115"/>
    <mergeCell ref="G116:G121"/>
    <mergeCell ref="G122:G131"/>
    <mergeCell ref="G132:G139"/>
    <mergeCell ref="G141:G146"/>
    <mergeCell ref="G147:G148"/>
    <mergeCell ref="G149:G151"/>
    <mergeCell ref="G152:G154"/>
    <mergeCell ref="G155:G158"/>
    <mergeCell ref="G159:G163"/>
    <mergeCell ref="G164:G165"/>
    <mergeCell ref="G166:G167"/>
    <mergeCell ref="G168:G170"/>
    <mergeCell ref="G171:G177"/>
    <mergeCell ref="G178:G180"/>
    <mergeCell ref="G181:G182"/>
    <mergeCell ref="H2:H4"/>
    <mergeCell ref="I2:I4"/>
    <mergeCell ref="U2:U4"/>
    <mergeCell ref="U5:U21"/>
    <mergeCell ref="U22:U28"/>
    <mergeCell ref="U30:U37"/>
    <mergeCell ref="U38:U42"/>
    <mergeCell ref="U43:U49"/>
    <mergeCell ref="U50:U54"/>
    <mergeCell ref="U55:U59"/>
    <mergeCell ref="U60:U67"/>
    <mergeCell ref="U68:U70"/>
    <mergeCell ref="U71:U73"/>
    <mergeCell ref="U74:U78"/>
    <mergeCell ref="U79:U84"/>
    <mergeCell ref="U85:U87"/>
    <mergeCell ref="U88:U93"/>
    <mergeCell ref="U94:U99"/>
    <mergeCell ref="U101:U102"/>
    <mergeCell ref="U103:U104"/>
    <mergeCell ref="U105:U106"/>
    <mergeCell ref="U107:U108"/>
    <mergeCell ref="U110:U113"/>
    <mergeCell ref="U114:U115"/>
    <mergeCell ref="U116:U121"/>
    <mergeCell ref="U122:U131"/>
    <mergeCell ref="U132:U139"/>
    <mergeCell ref="U141:U146"/>
    <mergeCell ref="U147:U148"/>
    <mergeCell ref="U149:U151"/>
    <mergeCell ref="U152:U154"/>
    <mergeCell ref="U155:U158"/>
    <mergeCell ref="U159:U163"/>
    <mergeCell ref="U164:U165"/>
    <mergeCell ref="U166:U167"/>
    <mergeCell ref="U168:U170"/>
    <mergeCell ref="U171:U177"/>
    <mergeCell ref="U178:U180"/>
    <mergeCell ref="U181:U182"/>
    <mergeCell ref="V2:V4"/>
    <mergeCell ref="V5:V6"/>
    <mergeCell ref="V7:V8"/>
    <mergeCell ref="V11:V12"/>
    <mergeCell ref="V13:V14"/>
    <mergeCell ref="V18:V19"/>
    <mergeCell ref="V20:V21"/>
    <mergeCell ref="V116:V119"/>
    <mergeCell ref="V122:V125"/>
    <mergeCell ref="V132:V135"/>
    <mergeCell ref="A2:B4"/>
  </mergeCells>
  <printOptions horizontalCentered="1"/>
  <pageMargins left="0.15748031496062992" right="0.15748031496062992" top="0.62" bottom="0.3937007874015748" header="0.31496062992125984" footer="0.31496062992125984"/>
  <pageSetup horizontalDpi="600" verticalDpi="600" orientation="portrait" paperSize="9"/>
  <ignoredErrors>
    <ignoredError sqref="J29:T29" formulaRange="1"/>
  </ignoredErrors>
</worksheet>
</file>

<file path=xl/worksheets/sheet6.xml><?xml version="1.0" encoding="utf-8"?>
<worksheet xmlns="http://schemas.openxmlformats.org/spreadsheetml/2006/main" xmlns:r="http://schemas.openxmlformats.org/officeDocument/2006/relationships">
  <dimension ref="A1:M82"/>
  <sheetViews>
    <sheetView workbookViewId="0" topLeftCell="A1">
      <pane ySplit="4" topLeftCell="A47" activePane="bottomLeft" state="frozen"/>
      <selection pane="bottomLeft" activeCell="P56" sqref="P56"/>
    </sheetView>
  </sheetViews>
  <sheetFormatPr defaultColWidth="9.00390625" defaultRowHeight="14.25"/>
  <cols>
    <col min="1" max="1" width="5.25390625" style="1" customWidth="1"/>
    <col min="2" max="2" width="20.625" style="1" customWidth="1"/>
    <col min="3" max="4" width="3.75390625" style="1" customWidth="1"/>
    <col min="5" max="5" width="3.875" style="1" customWidth="1"/>
    <col min="6" max="6" width="4.00390625" style="1" customWidth="1"/>
    <col min="7" max="7" width="1.4921875" style="1" customWidth="1"/>
    <col min="8" max="8" width="5.25390625" style="1" customWidth="1"/>
    <col min="9" max="9" width="20.625" style="1" customWidth="1"/>
    <col min="10" max="11" width="3.75390625" style="1" customWidth="1"/>
    <col min="12" max="12" width="4.25390625" style="1" customWidth="1"/>
    <col min="13" max="13" width="4.125" style="1" customWidth="1"/>
    <col min="14" max="16384" width="9.00390625" style="1" customWidth="1"/>
  </cols>
  <sheetData>
    <row r="1" spans="1:13" ht="27" customHeight="1">
      <c r="A1" s="2" t="s">
        <v>452</v>
      </c>
      <c r="B1" s="2"/>
      <c r="C1" s="2"/>
      <c r="D1" s="2"/>
      <c r="E1" s="2"/>
      <c r="F1" s="2"/>
      <c r="G1" s="2"/>
      <c r="H1" s="2"/>
      <c r="I1" s="2"/>
      <c r="J1" s="2"/>
      <c r="K1" s="2"/>
      <c r="L1" s="2"/>
      <c r="M1" s="2"/>
    </row>
    <row r="2" spans="1:13" ht="14.25" customHeight="1">
      <c r="A2" s="3" t="s">
        <v>453</v>
      </c>
      <c r="B2" s="3" t="s">
        <v>454</v>
      </c>
      <c r="C2" s="4" t="s">
        <v>207</v>
      </c>
      <c r="D2" s="3" t="s">
        <v>130</v>
      </c>
      <c r="E2" s="5" t="s">
        <v>455</v>
      </c>
      <c r="F2" s="6" t="s">
        <v>456</v>
      </c>
      <c r="G2" s="7"/>
      <c r="H2" s="8" t="s">
        <v>453</v>
      </c>
      <c r="I2" s="3" t="s">
        <v>454</v>
      </c>
      <c r="J2" s="4" t="s">
        <v>207</v>
      </c>
      <c r="K2" s="3" t="s">
        <v>130</v>
      </c>
      <c r="L2" s="5" t="s">
        <v>455</v>
      </c>
      <c r="M2" s="5" t="s">
        <v>456</v>
      </c>
    </row>
    <row r="3" spans="1:13" ht="14.25">
      <c r="A3" s="3"/>
      <c r="B3" s="3"/>
      <c r="C3" s="4"/>
      <c r="D3" s="3"/>
      <c r="E3" s="5"/>
      <c r="F3" s="6"/>
      <c r="G3" s="9"/>
      <c r="H3" s="8"/>
      <c r="I3" s="3"/>
      <c r="J3" s="4"/>
      <c r="K3" s="3"/>
      <c r="L3" s="5"/>
      <c r="M3" s="5"/>
    </row>
    <row r="4" spans="1:13" ht="14.25">
      <c r="A4" s="3"/>
      <c r="B4" s="3"/>
      <c r="C4" s="4"/>
      <c r="D4" s="3"/>
      <c r="E4" s="5"/>
      <c r="F4" s="6"/>
      <c r="G4" s="9"/>
      <c r="H4" s="8"/>
      <c r="I4" s="3"/>
      <c r="J4" s="4"/>
      <c r="K4" s="3"/>
      <c r="L4" s="5"/>
      <c r="M4" s="5"/>
    </row>
    <row r="5" spans="1:13" ht="14.25">
      <c r="A5" s="10" t="s">
        <v>457</v>
      </c>
      <c r="B5" s="10"/>
      <c r="C5" s="10"/>
      <c r="D5" s="10"/>
      <c r="E5" s="10"/>
      <c r="F5" s="11"/>
      <c r="G5" s="12"/>
      <c r="H5" s="13" t="s">
        <v>458</v>
      </c>
      <c r="I5" s="10"/>
      <c r="J5" s="10"/>
      <c r="K5" s="10"/>
      <c r="L5" s="10"/>
      <c r="M5" s="10"/>
    </row>
    <row r="6" spans="1:13" ht="14.25">
      <c r="A6" s="14">
        <v>111006</v>
      </c>
      <c r="B6" s="15" t="s">
        <v>459</v>
      </c>
      <c r="C6" s="16">
        <v>3</v>
      </c>
      <c r="D6" s="17">
        <v>48</v>
      </c>
      <c r="E6" s="17" t="s">
        <v>460</v>
      </c>
      <c r="F6" s="18"/>
      <c r="G6" s="19"/>
      <c r="H6" s="14">
        <v>111001</v>
      </c>
      <c r="I6" s="15" t="s">
        <v>461</v>
      </c>
      <c r="J6" s="16">
        <v>3</v>
      </c>
      <c r="K6" s="17">
        <v>48</v>
      </c>
      <c r="L6" s="17" t="s">
        <v>460</v>
      </c>
      <c r="M6" s="72"/>
    </row>
    <row r="7" spans="1:13" ht="14.25">
      <c r="A7" s="20">
        <v>111240</v>
      </c>
      <c r="B7" s="21" t="s">
        <v>462</v>
      </c>
      <c r="C7" s="16">
        <v>0.5</v>
      </c>
      <c r="D7" s="22">
        <v>8</v>
      </c>
      <c r="E7" s="22" t="s">
        <v>192</v>
      </c>
      <c r="F7" s="18"/>
      <c r="G7" s="19"/>
      <c r="H7" s="20">
        <v>112002</v>
      </c>
      <c r="I7" s="21" t="s">
        <v>463</v>
      </c>
      <c r="J7" s="16">
        <v>2.5</v>
      </c>
      <c r="K7" s="22">
        <v>40</v>
      </c>
      <c r="L7" s="22" t="s">
        <v>192</v>
      </c>
      <c r="M7" s="72"/>
    </row>
    <row r="8" spans="1:13" ht="14.25">
      <c r="A8" s="20">
        <v>112001</v>
      </c>
      <c r="B8" s="21" t="s">
        <v>464</v>
      </c>
      <c r="C8" s="16">
        <v>2.5</v>
      </c>
      <c r="D8" s="22">
        <v>40</v>
      </c>
      <c r="E8" s="22" t="s">
        <v>192</v>
      </c>
      <c r="F8" s="18"/>
      <c r="G8" s="19"/>
      <c r="H8" s="20">
        <v>113108</v>
      </c>
      <c r="I8" s="21" t="s">
        <v>465</v>
      </c>
      <c r="J8" s="16">
        <v>1</v>
      </c>
      <c r="K8" s="22">
        <v>36</v>
      </c>
      <c r="L8" s="22" t="s">
        <v>192</v>
      </c>
      <c r="M8" s="72"/>
    </row>
    <row r="9" spans="1:13" ht="14.25">
      <c r="A9" s="20">
        <v>113107</v>
      </c>
      <c r="B9" s="21" t="s">
        <v>466</v>
      </c>
      <c r="C9" s="16">
        <v>1</v>
      </c>
      <c r="D9" s="22">
        <v>36</v>
      </c>
      <c r="E9" s="22" t="s">
        <v>192</v>
      </c>
      <c r="F9" s="18"/>
      <c r="G9" s="19"/>
      <c r="H9" s="17">
        <v>110381</v>
      </c>
      <c r="I9" s="23" t="s">
        <v>42</v>
      </c>
      <c r="J9" s="16">
        <v>5.5</v>
      </c>
      <c r="K9" s="22">
        <v>88</v>
      </c>
      <c r="L9" s="22" t="s">
        <v>192</v>
      </c>
      <c r="M9" s="72"/>
    </row>
    <row r="10" spans="1:13" ht="14.25">
      <c r="A10" s="17">
        <v>110380</v>
      </c>
      <c r="B10" s="23" t="s">
        <v>41</v>
      </c>
      <c r="C10" s="16">
        <v>5.5</v>
      </c>
      <c r="D10" s="22">
        <v>88</v>
      </c>
      <c r="E10" s="22" t="s">
        <v>192</v>
      </c>
      <c r="F10" s="18"/>
      <c r="G10" s="19"/>
      <c r="H10" s="17">
        <v>110388</v>
      </c>
      <c r="I10" s="23" t="s">
        <v>45</v>
      </c>
      <c r="J10" s="16">
        <v>3</v>
      </c>
      <c r="K10" s="22">
        <v>48</v>
      </c>
      <c r="L10" s="22" t="s">
        <v>192</v>
      </c>
      <c r="M10" s="72"/>
    </row>
    <row r="11" spans="1:13" ht="14.25">
      <c r="A11" s="20">
        <v>110238</v>
      </c>
      <c r="B11" s="21" t="s">
        <v>49</v>
      </c>
      <c r="C11" s="24">
        <v>3</v>
      </c>
      <c r="D11" s="22">
        <v>48</v>
      </c>
      <c r="E11" s="22" t="s">
        <v>192</v>
      </c>
      <c r="F11" s="18"/>
      <c r="G11" s="19"/>
      <c r="H11" s="20">
        <v>110287</v>
      </c>
      <c r="I11" s="21" t="s">
        <v>142</v>
      </c>
      <c r="J11" s="16">
        <v>1.5</v>
      </c>
      <c r="K11" s="22">
        <v>48</v>
      </c>
      <c r="L11" s="22" t="s">
        <v>192</v>
      </c>
      <c r="M11" s="72"/>
    </row>
    <row r="12" spans="1:13" ht="14.25">
      <c r="A12" s="25">
        <v>106233</v>
      </c>
      <c r="B12" s="26" t="s">
        <v>53</v>
      </c>
      <c r="C12" s="27">
        <v>2</v>
      </c>
      <c r="D12" s="28">
        <v>32</v>
      </c>
      <c r="E12" s="22" t="s">
        <v>193</v>
      </c>
      <c r="F12" s="18"/>
      <c r="G12" s="19"/>
      <c r="H12" s="29">
        <v>110179</v>
      </c>
      <c r="I12" s="73" t="s">
        <v>467</v>
      </c>
      <c r="J12" s="16">
        <v>2.5</v>
      </c>
      <c r="K12" s="22">
        <v>40</v>
      </c>
      <c r="L12" s="74" t="s">
        <v>193</v>
      </c>
      <c r="M12" s="72"/>
    </row>
    <row r="13" spans="1:13" ht="14.25">
      <c r="A13" s="30">
        <v>110109</v>
      </c>
      <c r="B13" s="31" t="s">
        <v>55</v>
      </c>
      <c r="C13" s="32">
        <v>2</v>
      </c>
      <c r="D13" s="33">
        <v>32</v>
      </c>
      <c r="E13" s="22" t="s">
        <v>193</v>
      </c>
      <c r="F13" s="18"/>
      <c r="G13" s="19"/>
      <c r="H13" s="20">
        <v>110239</v>
      </c>
      <c r="I13" s="21" t="s">
        <v>57</v>
      </c>
      <c r="J13" s="16">
        <v>1.5</v>
      </c>
      <c r="K13" s="22">
        <v>24</v>
      </c>
      <c r="L13" s="22" t="s">
        <v>193</v>
      </c>
      <c r="M13" s="72"/>
    </row>
    <row r="14" spans="1:13" ht="14.25">
      <c r="A14" s="20">
        <v>107314</v>
      </c>
      <c r="B14" s="34" t="s">
        <v>75</v>
      </c>
      <c r="C14" s="32">
        <v>1.5</v>
      </c>
      <c r="D14" s="35">
        <v>24</v>
      </c>
      <c r="E14" s="22" t="s">
        <v>192</v>
      </c>
      <c r="F14" s="18"/>
      <c r="G14" s="19"/>
      <c r="H14" s="20">
        <v>107109</v>
      </c>
      <c r="I14" s="21" t="s">
        <v>58</v>
      </c>
      <c r="J14" s="16">
        <v>2.5</v>
      </c>
      <c r="K14" s="22">
        <v>40</v>
      </c>
      <c r="L14" s="22" t="s">
        <v>193</v>
      </c>
      <c r="M14" s="72"/>
    </row>
    <row r="15" spans="1:13" ht="14.25">
      <c r="A15" s="25">
        <v>115002</v>
      </c>
      <c r="B15" s="26" t="s">
        <v>51</v>
      </c>
      <c r="C15" s="27">
        <v>2</v>
      </c>
      <c r="D15" s="36">
        <v>36</v>
      </c>
      <c r="E15" s="37" t="s">
        <v>192</v>
      </c>
      <c r="F15" s="38"/>
      <c r="G15" s="37"/>
      <c r="H15" s="39" t="s">
        <v>468</v>
      </c>
      <c r="I15" s="39"/>
      <c r="J15" s="39"/>
      <c r="K15" s="39"/>
      <c r="L15" s="39"/>
      <c r="M15" s="8"/>
    </row>
    <row r="16" spans="1:13" ht="14.25">
      <c r="A16" s="25">
        <v>115003</v>
      </c>
      <c r="B16" s="26" t="s">
        <v>150</v>
      </c>
      <c r="C16" s="27">
        <v>2</v>
      </c>
      <c r="D16" s="28" t="s">
        <v>151</v>
      </c>
      <c r="E16" s="22" t="s">
        <v>192</v>
      </c>
      <c r="F16" s="38"/>
      <c r="G16" s="37"/>
      <c r="H16" s="25">
        <v>107323</v>
      </c>
      <c r="I16" s="75" t="s">
        <v>50</v>
      </c>
      <c r="J16" s="40">
        <v>0.5</v>
      </c>
      <c r="K16" s="17">
        <v>8</v>
      </c>
      <c r="L16" s="22" t="s">
        <v>192</v>
      </c>
      <c r="M16" s="63"/>
    </row>
    <row r="17" spans="1:13" ht="14.25">
      <c r="A17" s="10" t="s">
        <v>469</v>
      </c>
      <c r="B17" s="10"/>
      <c r="C17" s="10"/>
      <c r="D17" s="10"/>
      <c r="E17" s="10"/>
      <c r="F17" s="11"/>
      <c r="G17" s="12"/>
      <c r="H17" s="13" t="s">
        <v>470</v>
      </c>
      <c r="I17" s="10"/>
      <c r="J17" s="10"/>
      <c r="K17" s="10"/>
      <c r="L17" s="10"/>
      <c r="M17" s="10"/>
    </row>
    <row r="18" spans="1:13" ht="22.5">
      <c r="A18" s="15">
        <v>111002</v>
      </c>
      <c r="B18" s="21" t="s">
        <v>27</v>
      </c>
      <c r="C18" s="27">
        <v>3</v>
      </c>
      <c r="D18" s="14">
        <v>48</v>
      </c>
      <c r="E18" s="22" t="s">
        <v>192</v>
      </c>
      <c r="F18" s="18"/>
      <c r="G18" s="19"/>
      <c r="H18" s="20">
        <v>111003</v>
      </c>
      <c r="I18" s="21" t="s">
        <v>26</v>
      </c>
      <c r="J18" s="32">
        <v>5</v>
      </c>
      <c r="K18" s="14">
        <v>80</v>
      </c>
      <c r="L18" s="21" t="s">
        <v>192</v>
      </c>
      <c r="M18" s="72"/>
    </row>
    <row r="19" spans="1:13" ht="14.25">
      <c r="A19" s="20">
        <v>111241</v>
      </c>
      <c r="B19" s="21" t="s">
        <v>471</v>
      </c>
      <c r="C19" s="40">
        <v>0.5</v>
      </c>
      <c r="D19" s="17">
        <v>8</v>
      </c>
      <c r="E19" s="22" t="s">
        <v>192</v>
      </c>
      <c r="F19" s="18"/>
      <c r="G19" s="19"/>
      <c r="H19" s="20">
        <v>112004</v>
      </c>
      <c r="I19" s="21" t="s">
        <v>472</v>
      </c>
      <c r="J19" s="32">
        <v>2</v>
      </c>
      <c r="K19" s="28">
        <v>32</v>
      </c>
      <c r="L19" s="22" t="s">
        <v>193</v>
      </c>
      <c r="M19" s="72"/>
    </row>
    <row r="20" spans="1:13" ht="14.25">
      <c r="A20" s="20">
        <v>112003</v>
      </c>
      <c r="B20" s="21" t="s">
        <v>473</v>
      </c>
      <c r="C20" s="27">
        <v>2</v>
      </c>
      <c r="D20" s="28">
        <v>32</v>
      </c>
      <c r="E20" s="22" t="s">
        <v>193</v>
      </c>
      <c r="F20" s="18"/>
      <c r="G20" s="19"/>
      <c r="H20" s="20">
        <v>113110</v>
      </c>
      <c r="I20" s="21" t="s">
        <v>474</v>
      </c>
      <c r="J20" s="32">
        <v>1</v>
      </c>
      <c r="K20" s="28">
        <v>36</v>
      </c>
      <c r="L20" s="22" t="s">
        <v>192</v>
      </c>
      <c r="M20" s="72"/>
    </row>
    <row r="21" spans="1:13" ht="14.25">
      <c r="A21" s="20">
        <v>113109</v>
      </c>
      <c r="B21" s="21" t="s">
        <v>475</v>
      </c>
      <c r="C21" s="27">
        <v>1</v>
      </c>
      <c r="D21" s="28">
        <v>36</v>
      </c>
      <c r="E21" s="22" t="s">
        <v>192</v>
      </c>
      <c r="F21" s="18"/>
      <c r="G21" s="19"/>
      <c r="H21" s="17">
        <v>110395</v>
      </c>
      <c r="I21" s="23" t="s">
        <v>48</v>
      </c>
      <c r="J21" s="24">
        <v>5</v>
      </c>
      <c r="K21" s="22">
        <v>80</v>
      </c>
      <c r="L21" s="22" t="s">
        <v>192</v>
      </c>
      <c r="M21" s="72"/>
    </row>
    <row r="22" spans="1:13" ht="14.25">
      <c r="A22" s="17">
        <v>110384</v>
      </c>
      <c r="B22" s="23" t="s">
        <v>43</v>
      </c>
      <c r="C22" s="24">
        <v>2.5</v>
      </c>
      <c r="D22" s="22">
        <v>40</v>
      </c>
      <c r="E22" s="22" t="s">
        <v>192</v>
      </c>
      <c r="F22" s="18"/>
      <c r="G22" s="19"/>
      <c r="H22" s="20">
        <v>107075</v>
      </c>
      <c r="I22" s="21" t="s">
        <v>66</v>
      </c>
      <c r="J22" s="32">
        <v>3</v>
      </c>
      <c r="K22" s="28">
        <v>54</v>
      </c>
      <c r="L22" s="22" t="s">
        <v>192</v>
      </c>
      <c r="M22" s="72"/>
    </row>
    <row r="23" spans="1:13" ht="14.25">
      <c r="A23" s="17">
        <v>110389</v>
      </c>
      <c r="B23" s="23" t="s">
        <v>46</v>
      </c>
      <c r="C23" s="24">
        <v>3</v>
      </c>
      <c r="D23" s="22">
        <v>48</v>
      </c>
      <c r="E23" s="22" t="s">
        <v>192</v>
      </c>
      <c r="F23" s="18"/>
      <c r="G23" s="19"/>
      <c r="H23" s="20">
        <v>107318</v>
      </c>
      <c r="I23" s="31" t="s">
        <v>72</v>
      </c>
      <c r="J23" s="27">
        <v>2.5</v>
      </c>
      <c r="K23" s="28">
        <v>44</v>
      </c>
      <c r="L23" s="22" t="s">
        <v>192</v>
      </c>
      <c r="M23" s="72"/>
    </row>
    <row r="24" spans="1:13" ht="14.25">
      <c r="A24" s="17">
        <v>110393</v>
      </c>
      <c r="B24" s="23" t="s">
        <v>47</v>
      </c>
      <c r="C24" s="24">
        <v>5</v>
      </c>
      <c r="D24" s="22">
        <v>80</v>
      </c>
      <c r="E24" s="22" t="s">
        <v>192</v>
      </c>
      <c r="F24" s="18"/>
      <c r="G24" s="19"/>
      <c r="H24" s="17">
        <v>110386</v>
      </c>
      <c r="I24" s="23" t="s">
        <v>44</v>
      </c>
      <c r="J24" s="24">
        <v>3</v>
      </c>
      <c r="K24" s="22">
        <v>56</v>
      </c>
      <c r="L24" s="22" t="s">
        <v>192</v>
      </c>
      <c r="M24" s="72"/>
    </row>
    <row r="25" spans="1:13" ht="14.25">
      <c r="A25" s="20">
        <v>133001</v>
      </c>
      <c r="B25" s="21" t="s">
        <v>116</v>
      </c>
      <c r="C25" s="16">
        <v>1.5</v>
      </c>
      <c r="D25" s="17">
        <v>24</v>
      </c>
      <c r="E25" s="22" t="s">
        <v>192</v>
      </c>
      <c r="F25" s="18"/>
      <c r="G25" s="19"/>
      <c r="H25" s="20">
        <v>107126</v>
      </c>
      <c r="I25" s="31" t="s">
        <v>70</v>
      </c>
      <c r="J25" s="27">
        <v>3.5</v>
      </c>
      <c r="K25" s="28">
        <v>56</v>
      </c>
      <c r="L25" s="22" t="s">
        <v>192</v>
      </c>
      <c r="M25" s="72"/>
    </row>
    <row r="26" spans="1:13" ht="14.25">
      <c r="A26" s="20">
        <v>107064</v>
      </c>
      <c r="B26" s="31" t="s">
        <v>476</v>
      </c>
      <c r="C26" s="16">
        <v>5</v>
      </c>
      <c r="D26" s="16" t="s">
        <v>153</v>
      </c>
      <c r="E26" s="22" t="s">
        <v>192</v>
      </c>
      <c r="F26" s="18"/>
      <c r="G26" s="19"/>
      <c r="H26" s="20">
        <v>107012</v>
      </c>
      <c r="I26" s="63" t="s">
        <v>85</v>
      </c>
      <c r="J26" s="27">
        <v>2</v>
      </c>
      <c r="K26" s="28">
        <v>32</v>
      </c>
      <c r="L26" s="22" t="s">
        <v>193</v>
      </c>
      <c r="M26" s="72"/>
    </row>
    <row r="27" spans="1:13" ht="14.25">
      <c r="A27" s="41"/>
      <c r="B27" s="41"/>
      <c r="C27" s="41"/>
      <c r="D27" s="41"/>
      <c r="E27" s="42"/>
      <c r="F27" s="18"/>
      <c r="G27" s="19"/>
      <c r="H27" s="20">
        <v>107076</v>
      </c>
      <c r="I27" s="26" t="s">
        <v>154</v>
      </c>
      <c r="J27" s="27">
        <v>1</v>
      </c>
      <c r="K27" s="28" t="s">
        <v>155</v>
      </c>
      <c r="L27" s="22" t="s">
        <v>192</v>
      </c>
      <c r="M27" s="72"/>
    </row>
    <row r="28" spans="1:13" ht="14.25">
      <c r="A28" s="22"/>
      <c r="B28" s="34"/>
      <c r="C28" s="24"/>
      <c r="D28" s="22"/>
      <c r="E28" s="22"/>
      <c r="F28" s="38"/>
      <c r="G28" s="37"/>
      <c r="H28" s="39" t="s">
        <v>477</v>
      </c>
      <c r="I28" s="39"/>
      <c r="J28" s="39"/>
      <c r="K28" s="39"/>
      <c r="L28" s="39"/>
      <c r="M28" s="8"/>
    </row>
    <row r="29" spans="1:13" ht="14.25">
      <c r="A29" s="22"/>
      <c r="B29" s="34"/>
      <c r="C29" s="24"/>
      <c r="D29" s="22"/>
      <c r="E29" s="22"/>
      <c r="F29" s="38"/>
      <c r="G29" s="37"/>
      <c r="H29" s="25">
        <v>107135</v>
      </c>
      <c r="I29" s="26" t="s">
        <v>160</v>
      </c>
      <c r="J29" s="27">
        <v>2</v>
      </c>
      <c r="K29" s="28" t="s">
        <v>151</v>
      </c>
      <c r="L29" s="22" t="s">
        <v>192</v>
      </c>
      <c r="M29" s="63"/>
    </row>
    <row r="30" spans="1:13" ht="14.25">
      <c r="A30" s="10" t="s">
        <v>478</v>
      </c>
      <c r="B30" s="10"/>
      <c r="C30" s="10"/>
      <c r="D30" s="10"/>
      <c r="E30" s="10"/>
      <c r="F30" s="11"/>
      <c r="G30" s="12"/>
      <c r="H30" s="13" t="s">
        <v>479</v>
      </c>
      <c r="I30" s="10"/>
      <c r="J30" s="10"/>
      <c r="K30" s="10"/>
      <c r="L30" s="10"/>
      <c r="M30" s="10"/>
    </row>
    <row r="31" spans="1:13" ht="14.25">
      <c r="A31" s="20">
        <v>111242</v>
      </c>
      <c r="B31" s="21" t="s">
        <v>480</v>
      </c>
      <c r="C31" s="40">
        <v>0.5</v>
      </c>
      <c r="D31" s="17">
        <v>8</v>
      </c>
      <c r="E31" s="22" t="s">
        <v>192</v>
      </c>
      <c r="F31" s="11"/>
      <c r="G31" s="12"/>
      <c r="H31" s="20">
        <v>111243</v>
      </c>
      <c r="I31" s="21" t="s">
        <v>481</v>
      </c>
      <c r="J31" s="16">
        <v>0.5</v>
      </c>
      <c r="K31" s="17">
        <v>8</v>
      </c>
      <c r="L31" s="22" t="s">
        <v>192</v>
      </c>
      <c r="M31" s="10"/>
    </row>
    <row r="32" spans="1:13" ht="14.25">
      <c r="A32" s="43">
        <v>107190</v>
      </c>
      <c r="B32" s="44" t="s">
        <v>76</v>
      </c>
      <c r="C32" s="27">
        <v>1.5</v>
      </c>
      <c r="D32" s="28">
        <v>24</v>
      </c>
      <c r="E32" s="22" t="s">
        <v>192</v>
      </c>
      <c r="F32" s="11"/>
      <c r="G32" s="12"/>
      <c r="H32" s="28">
        <v>107011</v>
      </c>
      <c r="I32" s="21" t="s">
        <v>73</v>
      </c>
      <c r="J32" s="32">
        <v>2</v>
      </c>
      <c r="K32" s="28">
        <v>36</v>
      </c>
      <c r="L32" s="22" t="s">
        <v>192</v>
      </c>
      <c r="M32" s="10"/>
    </row>
    <row r="33" spans="1:13" ht="14.25">
      <c r="A33" s="20">
        <v>107068</v>
      </c>
      <c r="B33" s="21" t="s">
        <v>69</v>
      </c>
      <c r="C33" s="27">
        <v>3</v>
      </c>
      <c r="D33" s="28">
        <v>54</v>
      </c>
      <c r="E33" s="22" t="s">
        <v>192</v>
      </c>
      <c r="F33" s="11"/>
      <c r="G33" s="12"/>
      <c r="H33" s="28">
        <v>107341</v>
      </c>
      <c r="I33" s="31" t="s">
        <v>119</v>
      </c>
      <c r="J33" s="32">
        <v>1.5</v>
      </c>
      <c r="K33" s="28">
        <v>24</v>
      </c>
      <c r="L33" s="22" t="s">
        <v>192</v>
      </c>
      <c r="M33" s="10"/>
    </row>
    <row r="34" spans="1:13" ht="14.25">
      <c r="A34" s="20">
        <v>107009</v>
      </c>
      <c r="B34" s="44" t="s">
        <v>74</v>
      </c>
      <c r="C34" s="27">
        <v>2</v>
      </c>
      <c r="D34" s="28">
        <v>32</v>
      </c>
      <c r="E34" s="22" t="s">
        <v>192</v>
      </c>
      <c r="F34" s="11"/>
      <c r="G34" s="12"/>
      <c r="H34" s="28">
        <v>107133</v>
      </c>
      <c r="I34" s="31" t="s">
        <v>482</v>
      </c>
      <c r="J34" s="32">
        <v>2</v>
      </c>
      <c r="K34" s="28">
        <v>32</v>
      </c>
      <c r="L34" s="22" t="s">
        <v>193</v>
      </c>
      <c r="M34" s="10"/>
    </row>
    <row r="35" spans="1:13" ht="14.25">
      <c r="A35" s="45">
        <v>107286</v>
      </c>
      <c r="B35" s="46" t="s">
        <v>483</v>
      </c>
      <c r="C35" s="47">
        <v>2</v>
      </c>
      <c r="D35" s="19">
        <v>32</v>
      </c>
      <c r="E35" s="22" t="s">
        <v>193</v>
      </c>
      <c r="F35" s="11"/>
      <c r="G35" s="12"/>
      <c r="H35" s="28">
        <v>107021</v>
      </c>
      <c r="I35" s="31" t="s">
        <v>484</v>
      </c>
      <c r="J35" s="32">
        <v>3</v>
      </c>
      <c r="K35" s="28">
        <v>48</v>
      </c>
      <c r="L35" s="22" t="s">
        <v>193</v>
      </c>
      <c r="M35" s="10"/>
    </row>
    <row r="36" spans="1:13" ht="14.25">
      <c r="A36" s="20">
        <v>107058</v>
      </c>
      <c r="B36" s="21" t="s">
        <v>71</v>
      </c>
      <c r="C36" s="32">
        <v>2</v>
      </c>
      <c r="D36" s="28">
        <v>36</v>
      </c>
      <c r="E36" s="22" t="s">
        <v>192</v>
      </c>
      <c r="F36" s="11"/>
      <c r="G36" s="12"/>
      <c r="H36" s="20">
        <v>107008</v>
      </c>
      <c r="I36" s="62" t="s">
        <v>485</v>
      </c>
      <c r="J36" s="49">
        <v>2</v>
      </c>
      <c r="K36" s="50">
        <f>J36*16</f>
        <v>32</v>
      </c>
      <c r="L36" s="22" t="s">
        <v>193</v>
      </c>
      <c r="M36" s="10"/>
    </row>
    <row r="37" spans="1:13" ht="14.25">
      <c r="A37" s="48">
        <v>107027</v>
      </c>
      <c r="B37" s="21" t="s">
        <v>84</v>
      </c>
      <c r="C37" s="49">
        <v>2</v>
      </c>
      <c r="D37" s="50">
        <f>C37*16</f>
        <v>32</v>
      </c>
      <c r="E37" s="22" t="s">
        <v>193</v>
      </c>
      <c r="F37" s="11"/>
      <c r="G37" s="12"/>
      <c r="H37" s="51">
        <v>107313</v>
      </c>
      <c r="I37" s="62" t="s">
        <v>94</v>
      </c>
      <c r="J37" s="49">
        <v>2</v>
      </c>
      <c r="K37" s="50">
        <v>34</v>
      </c>
      <c r="L37" s="22" t="s">
        <v>192</v>
      </c>
      <c r="M37" s="10"/>
    </row>
    <row r="38" spans="1:13" ht="14.25">
      <c r="A38" s="20">
        <v>107127</v>
      </c>
      <c r="B38" s="52" t="s">
        <v>147</v>
      </c>
      <c r="C38" s="32">
        <v>0.5</v>
      </c>
      <c r="D38" s="28">
        <v>16</v>
      </c>
      <c r="E38" s="22" t="s">
        <v>192</v>
      </c>
      <c r="F38" s="11"/>
      <c r="G38" s="12"/>
      <c r="H38" s="53">
        <v>107144</v>
      </c>
      <c r="I38" s="62" t="s">
        <v>95</v>
      </c>
      <c r="J38" s="49">
        <v>2</v>
      </c>
      <c r="K38" s="50">
        <f>J38*16</f>
        <v>32</v>
      </c>
      <c r="L38" s="22" t="s">
        <v>192</v>
      </c>
      <c r="M38" s="10"/>
    </row>
    <row r="39" spans="1:13" ht="14.25">
      <c r="A39" s="30">
        <v>107312</v>
      </c>
      <c r="B39" s="31" t="s">
        <v>486</v>
      </c>
      <c r="C39" s="32">
        <v>2</v>
      </c>
      <c r="D39" s="33">
        <v>32</v>
      </c>
      <c r="E39" s="22" t="s">
        <v>193</v>
      </c>
      <c r="F39" s="11"/>
      <c r="G39" s="12"/>
      <c r="H39" s="54">
        <v>107067</v>
      </c>
      <c r="I39" s="31" t="s">
        <v>89</v>
      </c>
      <c r="J39" s="24">
        <v>2</v>
      </c>
      <c r="K39" s="22">
        <v>32</v>
      </c>
      <c r="L39" s="22" t="s">
        <v>193</v>
      </c>
      <c r="M39" s="10"/>
    </row>
    <row r="40" spans="1:13" ht="14.25">
      <c r="A40" s="55">
        <v>107335</v>
      </c>
      <c r="B40" s="23" t="s">
        <v>487</v>
      </c>
      <c r="C40" s="16">
        <v>2</v>
      </c>
      <c r="D40" s="56">
        <v>32</v>
      </c>
      <c r="E40" s="22" t="s">
        <v>193</v>
      </c>
      <c r="F40" s="11"/>
      <c r="G40" s="12"/>
      <c r="H40" s="17">
        <v>107342</v>
      </c>
      <c r="I40" s="34" t="s">
        <v>109</v>
      </c>
      <c r="J40" s="59">
        <v>2</v>
      </c>
      <c r="K40" s="17">
        <v>32</v>
      </c>
      <c r="L40" s="22" t="s">
        <v>193</v>
      </c>
      <c r="M40" s="10"/>
    </row>
    <row r="41" spans="1:13" ht="14.25">
      <c r="A41" s="20">
        <v>107002</v>
      </c>
      <c r="B41" s="31" t="s">
        <v>88</v>
      </c>
      <c r="C41" s="57">
        <v>2</v>
      </c>
      <c r="D41" s="50">
        <v>32</v>
      </c>
      <c r="E41" s="22" t="s">
        <v>193</v>
      </c>
      <c r="F41" s="11"/>
      <c r="G41" s="12"/>
      <c r="H41" s="20">
        <v>107020</v>
      </c>
      <c r="I41" s="76" t="s">
        <v>488</v>
      </c>
      <c r="J41" s="49">
        <v>2</v>
      </c>
      <c r="K41" s="50">
        <v>32</v>
      </c>
      <c r="L41" s="22" t="s">
        <v>192</v>
      </c>
      <c r="M41" s="10"/>
    </row>
    <row r="42" spans="1:13" ht="14.25">
      <c r="A42" s="58">
        <v>107333</v>
      </c>
      <c r="B42" s="31" t="s">
        <v>78</v>
      </c>
      <c r="C42" s="59">
        <v>2</v>
      </c>
      <c r="D42" s="22">
        <v>32</v>
      </c>
      <c r="E42" s="22" t="s">
        <v>193</v>
      </c>
      <c r="F42" s="11"/>
      <c r="G42" s="12"/>
      <c r="H42" s="51">
        <v>107315</v>
      </c>
      <c r="I42" s="62" t="s">
        <v>96</v>
      </c>
      <c r="J42" s="49">
        <v>2</v>
      </c>
      <c r="K42" s="50">
        <v>32</v>
      </c>
      <c r="L42" s="22" t="s">
        <v>193</v>
      </c>
      <c r="M42" s="10"/>
    </row>
    <row r="43" spans="1:13" ht="14.25">
      <c r="A43" s="60"/>
      <c r="B43" s="60"/>
      <c r="C43" s="60"/>
      <c r="D43" s="60"/>
      <c r="E43" s="60"/>
      <c r="F43" s="11"/>
      <c r="G43" s="12"/>
      <c r="H43" s="20">
        <v>107145</v>
      </c>
      <c r="I43" s="77" t="s">
        <v>99</v>
      </c>
      <c r="J43" s="49">
        <v>2</v>
      </c>
      <c r="K43" s="50">
        <f>J43*16</f>
        <v>32</v>
      </c>
      <c r="L43" s="22" t="s">
        <v>193</v>
      </c>
      <c r="M43" s="10"/>
    </row>
    <row r="44" spans="1:13" ht="14.25">
      <c r="A44" s="10"/>
      <c r="B44" s="10"/>
      <c r="C44" s="10"/>
      <c r="D44" s="10"/>
      <c r="E44" s="10"/>
      <c r="F44" s="11"/>
      <c r="G44" s="12"/>
      <c r="H44" s="20">
        <v>107116</v>
      </c>
      <c r="I44" s="78" t="s">
        <v>107</v>
      </c>
      <c r="J44" s="57">
        <v>2</v>
      </c>
      <c r="K44" s="53">
        <f>J44*16</f>
        <v>32</v>
      </c>
      <c r="L44" s="22" t="s">
        <v>192</v>
      </c>
      <c r="M44" s="10"/>
    </row>
    <row r="45" spans="1:13" ht="14.25">
      <c r="A45" s="10"/>
      <c r="B45" s="10"/>
      <c r="C45" s="10"/>
      <c r="D45" s="10"/>
      <c r="E45" s="10"/>
      <c r="F45" s="11"/>
      <c r="G45" s="12"/>
      <c r="H45" s="20">
        <v>107345</v>
      </c>
      <c r="I45" s="31" t="s">
        <v>113</v>
      </c>
      <c r="J45" s="49">
        <v>2</v>
      </c>
      <c r="K45" s="50">
        <v>32</v>
      </c>
      <c r="L45" s="22" t="s">
        <v>193</v>
      </c>
      <c r="M45" s="10"/>
    </row>
    <row r="46" spans="1:13" ht="14.25">
      <c r="A46" s="10"/>
      <c r="B46" s="10"/>
      <c r="C46" s="10"/>
      <c r="D46" s="10"/>
      <c r="E46" s="10"/>
      <c r="F46" s="11"/>
      <c r="G46" s="12"/>
      <c r="H46" s="58">
        <v>107005</v>
      </c>
      <c r="I46" s="21" t="s">
        <v>120</v>
      </c>
      <c r="J46" s="16">
        <v>2</v>
      </c>
      <c r="K46" s="17">
        <v>32</v>
      </c>
      <c r="L46" s="22" t="s">
        <v>193</v>
      </c>
      <c r="M46" s="10"/>
    </row>
    <row r="47" spans="1:13" ht="14.25">
      <c r="A47" s="10"/>
      <c r="B47" s="10"/>
      <c r="C47" s="10"/>
      <c r="D47" s="10"/>
      <c r="E47" s="10"/>
      <c r="F47" s="11"/>
      <c r="G47" s="12"/>
      <c r="H47" s="28">
        <v>107073</v>
      </c>
      <c r="I47" s="26" t="s">
        <v>156</v>
      </c>
      <c r="J47" s="16">
        <v>4</v>
      </c>
      <c r="K47" s="56" t="s">
        <v>157</v>
      </c>
      <c r="L47" s="22" t="s">
        <v>192</v>
      </c>
      <c r="M47" s="10"/>
    </row>
    <row r="48" spans="1:13" ht="14.25">
      <c r="A48" s="22"/>
      <c r="B48" s="34"/>
      <c r="C48" s="24"/>
      <c r="D48" s="22"/>
      <c r="E48" s="22"/>
      <c r="F48" s="38"/>
      <c r="G48" s="37"/>
      <c r="H48" s="39" t="s">
        <v>489</v>
      </c>
      <c r="I48" s="39"/>
      <c r="J48" s="39"/>
      <c r="K48" s="39"/>
      <c r="L48" s="39"/>
      <c r="M48" s="8"/>
    </row>
    <row r="49" spans="1:13" ht="14.25">
      <c r="A49" s="22"/>
      <c r="B49" s="34"/>
      <c r="C49" s="24"/>
      <c r="D49" s="22"/>
      <c r="E49" s="22"/>
      <c r="F49" s="38"/>
      <c r="G49" s="37"/>
      <c r="H49" s="3">
        <v>107375</v>
      </c>
      <c r="I49" s="21" t="s">
        <v>490</v>
      </c>
      <c r="J49" s="32">
        <v>2</v>
      </c>
      <c r="K49" s="56" t="s">
        <v>151</v>
      </c>
      <c r="L49" s="22" t="s">
        <v>193</v>
      </c>
      <c r="M49" s="63"/>
    </row>
    <row r="50" spans="1:13" ht="14.25">
      <c r="A50" s="22"/>
      <c r="B50" s="34"/>
      <c r="C50" s="24"/>
      <c r="D50" s="22"/>
      <c r="E50" s="22"/>
      <c r="F50" s="38"/>
      <c r="G50" s="37"/>
      <c r="H50" s="61">
        <v>107287</v>
      </c>
      <c r="I50" s="21" t="s">
        <v>91</v>
      </c>
      <c r="J50" s="24">
        <v>1</v>
      </c>
      <c r="K50" s="56">
        <v>16</v>
      </c>
      <c r="L50" s="22" t="s">
        <v>192</v>
      </c>
      <c r="M50" s="63"/>
    </row>
    <row r="51" spans="1:13" ht="14.25">
      <c r="A51" s="10" t="s">
        <v>491</v>
      </c>
      <c r="B51" s="10"/>
      <c r="C51" s="10"/>
      <c r="D51" s="10"/>
      <c r="E51" s="10"/>
      <c r="F51" s="11"/>
      <c r="G51" s="12"/>
      <c r="H51" s="13" t="s">
        <v>492</v>
      </c>
      <c r="I51" s="10"/>
      <c r="J51" s="10"/>
      <c r="K51" s="10"/>
      <c r="L51" s="10"/>
      <c r="M51" s="10"/>
    </row>
    <row r="52" spans="1:13" ht="14.25">
      <c r="A52" s="51">
        <v>107252</v>
      </c>
      <c r="B52" s="62" t="s">
        <v>100</v>
      </c>
      <c r="C52" s="49">
        <v>2</v>
      </c>
      <c r="D52" s="50">
        <f>C52*16</f>
        <v>32</v>
      </c>
      <c r="E52" s="22" t="s">
        <v>193</v>
      </c>
      <c r="F52" s="11"/>
      <c r="G52" s="12"/>
      <c r="H52" s="63">
        <v>107095</v>
      </c>
      <c r="I52" s="26" t="s">
        <v>162</v>
      </c>
      <c r="J52" s="16">
        <v>2</v>
      </c>
      <c r="K52" s="28" t="s">
        <v>151</v>
      </c>
      <c r="L52" s="22" t="s">
        <v>192</v>
      </c>
      <c r="M52" s="10"/>
    </row>
    <row r="53" spans="1:13" ht="14.25">
      <c r="A53" s="61">
        <v>107317</v>
      </c>
      <c r="B53" s="21" t="s">
        <v>98</v>
      </c>
      <c r="C53" s="16">
        <v>2</v>
      </c>
      <c r="D53" s="56">
        <v>32</v>
      </c>
      <c r="E53" s="22" t="s">
        <v>193</v>
      </c>
      <c r="F53" s="11"/>
      <c r="G53" s="12"/>
      <c r="H53" s="63">
        <v>107134</v>
      </c>
      <c r="I53" s="26" t="s">
        <v>163</v>
      </c>
      <c r="J53" s="16">
        <v>14</v>
      </c>
      <c r="K53" s="28" t="s">
        <v>164</v>
      </c>
      <c r="L53" s="22" t="s">
        <v>192</v>
      </c>
      <c r="M53" s="10"/>
    </row>
    <row r="54" spans="1:13" ht="14.25">
      <c r="A54" s="20">
        <v>107343</v>
      </c>
      <c r="B54" s="34" t="s">
        <v>110</v>
      </c>
      <c r="C54" s="57">
        <v>2</v>
      </c>
      <c r="D54" s="53">
        <v>32</v>
      </c>
      <c r="E54" s="22" t="s">
        <v>193</v>
      </c>
      <c r="F54" s="11"/>
      <c r="G54" s="12"/>
      <c r="H54" s="13"/>
      <c r="I54" s="10"/>
      <c r="J54" s="10"/>
      <c r="K54" s="10"/>
      <c r="L54" s="10"/>
      <c r="M54" s="10"/>
    </row>
    <row r="55" spans="1:13" ht="14.25">
      <c r="A55" s="51">
        <v>107185</v>
      </c>
      <c r="B55" s="61" t="s">
        <v>493</v>
      </c>
      <c r="C55" s="64">
        <v>2</v>
      </c>
      <c r="D55" s="53">
        <f>C55*16</f>
        <v>32</v>
      </c>
      <c r="E55" s="22" t="s">
        <v>193</v>
      </c>
      <c r="F55" s="11"/>
      <c r="G55" s="12"/>
      <c r="H55" s="13"/>
      <c r="I55" s="10"/>
      <c r="J55" s="10"/>
      <c r="K55" s="10"/>
      <c r="L55" s="10"/>
      <c r="M55" s="10"/>
    </row>
    <row r="56" spans="1:13" ht="14.25">
      <c r="A56" s="53">
        <v>107344</v>
      </c>
      <c r="B56" s="63" t="s">
        <v>112</v>
      </c>
      <c r="C56" s="16">
        <v>2</v>
      </c>
      <c r="D56" s="56">
        <v>32</v>
      </c>
      <c r="E56" s="22" t="s">
        <v>193</v>
      </c>
      <c r="F56" s="11"/>
      <c r="G56" s="12"/>
      <c r="H56" s="13"/>
      <c r="I56" s="10"/>
      <c r="J56" s="10"/>
      <c r="K56" s="10"/>
      <c r="L56" s="10"/>
      <c r="M56" s="10"/>
    </row>
    <row r="57" spans="1:13" ht="14.25">
      <c r="A57" s="65">
        <v>107340</v>
      </c>
      <c r="B57" s="21" t="s">
        <v>103</v>
      </c>
      <c r="C57" s="16">
        <v>2</v>
      </c>
      <c r="D57" s="17">
        <v>32</v>
      </c>
      <c r="E57" s="22" t="s">
        <v>193</v>
      </c>
      <c r="F57" s="11"/>
      <c r="G57" s="12"/>
      <c r="H57" s="13"/>
      <c r="I57" s="10"/>
      <c r="J57" s="10"/>
      <c r="K57" s="10"/>
      <c r="L57" s="10"/>
      <c r="M57" s="10"/>
    </row>
    <row r="58" spans="1:13" ht="14.25">
      <c r="A58" s="53">
        <v>107156</v>
      </c>
      <c r="B58" s="21" t="s">
        <v>102</v>
      </c>
      <c r="C58" s="16">
        <v>2</v>
      </c>
      <c r="D58" s="56">
        <v>32</v>
      </c>
      <c r="E58" s="22" t="s">
        <v>193</v>
      </c>
      <c r="F58" s="11"/>
      <c r="G58" s="12"/>
      <c r="H58" s="13"/>
      <c r="I58" s="10"/>
      <c r="J58" s="10"/>
      <c r="K58" s="10"/>
      <c r="L58" s="10"/>
      <c r="M58" s="10"/>
    </row>
    <row r="59" spans="1:13" ht="14.25">
      <c r="A59" s="50">
        <v>107019</v>
      </c>
      <c r="B59" s="21" t="s">
        <v>104</v>
      </c>
      <c r="C59" s="16">
        <v>2</v>
      </c>
      <c r="D59" s="56">
        <v>32</v>
      </c>
      <c r="E59" s="22" t="s">
        <v>193</v>
      </c>
      <c r="F59" s="11"/>
      <c r="G59" s="12"/>
      <c r="H59" s="13"/>
      <c r="I59" s="10"/>
      <c r="J59" s="10"/>
      <c r="K59" s="10"/>
      <c r="L59" s="10"/>
      <c r="M59" s="10"/>
    </row>
    <row r="60" spans="1:13" ht="14.25">
      <c r="A60" s="20">
        <v>107159</v>
      </c>
      <c r="B60" s="34" t="s">
        <v>101</v>
      </c>
      <c r="C60" s="16">
        <v>2</v>
      </c>
      <c r="D60" s="56">
        <v>32</v>
      </c>
      <c r="E60" s="22" t="s">
        <v>193</v>
      </c>
      <c r="F60" s="11"/>
      <c r="G60" s="12"/>
      <c r="H60" s="13"/>
      <c r="I60" s="10"/>
      <c r="J60" s="10"/>
      <c r="K60" s="10"/>
      <c r="L60" s="10"/>
      <c r="M60" s="10"/>
    </row>
    <row r="61" spans="1:13" ht="14.25">
      <c r="A61" s="14">
        <v>107334</v>
      </c>
      <c r="B61" s="31" t="s">
        <v>87</v>
      </c>
      <c r="C61" s="57">
        <v>2</v>
      </c>
      <c r="D61" s="50">
        <v>32</v>
      </c>
      <c r="E61" s="22" t="s">
        <v>193</v>
      </c>
      <c r="F61" s="11"/>
      <c r="G61" s="12"/>
      <c r="H61" s="66"/>
      <c r="I61" s="79"/>
      <c r="J61" s="79"/>
      <c r="K61" s="79"/>
      <c r="L61" s="79"/>
      <c r="M61" s="80"/>
    </row>
    <row r="62" spans="1:13" ht="14.25">
      <c r="A62" s="20">
        <v>107204</v>
      </c>
      <c r="B62" s="26" t="s">
        <v>158</v>
      </c>
      <c r="C62" s="16">
        <v>3</v>
      </c>
      <c r="D62" s="56" t="s">
        <v>159</v>
      </c>
      <c r="E62" s="22" t="s">
        <v>192</v>
      </c>
      <c r="F62" s="38"/>
      <c r="G62" s="37"/>
      <c r="H62" s="39" t="s">
        <v>494</v>
      </c>
      <c r="I62" s="39"/>
      <c r="J62" s="39"/>
      <c r="K62" s="39"/>
      <c r="L62" s="39"/>
      <c r="M62" s="8"/>
    </row>
    <row r="63" spans="1:13" ht="14.25">
      <c r="A63" s="25">
        <v>107136</v>
      </c>
      <c r="B63" s="26" t="s">
        <v>161</v>
      </c>
      <c r="C63" s="16">
        <v>4</v>
      </c>
      <c r="D63" s="56" t="s">
        <v>157</v>
      </c>
      <c r="E63" s="22" t="s">
        <v>192</v>
      </c>
      <c r="F63" s="38"/>
      <c r="G63" s="37"/>
      <c r="H63" s="67"/>
      <c r="I63" s="34"/>
      <c r="J63" s="24"/>
      <c r="K63" s="22"/>
      <c r="L63" s="22"/>
      <c r="M63" s="63"/>
    </row>
    <row r="64" spans="1:13" ht="14.25">
      <c r="A64" s="68"/>
      <c r="B64" s="69"/>
      <c r="C64" s="70"/>
      <c r="D64" s="68"/>
      <c r="E64" s="68"/>
      <c r="F64" s="68"/>
      <c r="G64" s="68"/>
      <c r="H64" s="71"/>
      <c r="I64" s="69"/>
      <c r="J64" s="70"/>
      <c r="K64" s="68"/>
      <c r="L64" s="68"/>
      <c r="M64" s="71"/>
    </row>
    <row r="65" spans="1:13" ht="14.25">
      <c r="A65" s="68"/>
      <c r="B65" s="69"/>
      <c r="C65" s="70"/>
      <c r="D65" s="68"/>
      <c r="E65" s="68"/>
      <c r="F65" s="68"/>
      <c r="G65" s="68"/>
      <c r="H65" s="71"/>
      <c r="I65" s="69"/>
      <c r="J65" s="70"/>
      <c r="K65" s="68"/>
      <c r="L65" s="68"/>
      <c r="M65" s="71"/>
    </row>
    <row r="66" spans="1:13" ht="14.25">
      <c r="A66" s="68"/>
      <c r="B66" s="69"/>
      <c r="C66" s="70"/>
      <c r="D66" s="68"/>
      <c r="E66" s="68"/>
      <c r="F66" s="68"/>
      <c r="G66" s="68"/>
      <c r="H66" s="71"/>
      <c r="I66" s="69"/>
      <c r="J66" s="70"/>
      <c r="K66" s="68"/>
      <c r="L66" s="68"/>
      <c r="M66" s="71"/>
    </row>
    <row r="67" spans="1:13" ht="14.25">
      <c r="A67" s="68"/>
      <c r="B67" s="69"/>
      <c r="C67" s="70"/>
      <c r="D67" s="68"/>
      <c r="E67" s="68"/>
      <c r="F67" s="68"/>
      <c r="G67" s="68"/>
      <c r="H67" s="71"/>
      <c r="I67" s="69"/>
      <c r="J67" s="70"/>
      <c r="K67" s="68"/>
      <c r="L67" s="68"/>
      <c r="M67" s="71"/>
    </row>
    <row r="68" spans="1:13" ht="14.25">
      <c r="A68" s="68"/>
      <c r="B68" s="69"/>
      <c r="C68" s="70"/>
      <c r="D68" s="68"/>
      <c r="E68" s="68"/>
      <c r="F68" s="68"/>
      <c r="G68" s="68"/>
      <c r="H68" s="71"/>
      <c r="I68" s="69"/>
      <c r="J68" s="70"/>
      <c r="K68" s="68"/>
      <c r="L68" s="68"/>
      <c r="M68" s="71"/>
    </row>
    <row r="69" spans="1:13" ht="14.25">
      <c r="A69" s="68"/>
      <c r="B69" s="69"/>
      <c r="C69" s="70"/>
      <c r="D69" s="68"/>
      <c r="E69" s="68"/>
      <c r="F69" s="68"/>
      <c r="G69" s="68"/>
      <c r="H69" s="71"/>
      <c r="I69" s="69"/>
      <c r="J69" s="70"/>
      <c r="K69" s="68"/>
      <c r="L69" s="68"/>
      <c r="M69" s="71"/>
    </row>
    <row r="70" spans="2:12" ht="14.25">
      <c r="B70" s="69"/>
      <c r="C70" s="70"/>
      <c r="D70" s="68"/>
      <c r="E70" s="68"/>
      <c r="F70" s="68"/>
      <c r="G70" s="68"/>
      <c r="H70" s="71"/>
      <c r="I70" s="69"/>
      <c r="J70" s="71"/>
      <c r="K70" s="71"/>
      <c r="L70" s="68"/>
    </row>
    <row r="71" spans="2:12" ht="14.25">
      <c r="B71" s="69"/>
      <c r="C71" s="70"/>
      <c r="D71" s="68"/>
      <c r="E71" s="68"/>
      <c r="F71" s="68"/>
      <c r="G71" s="68"/>
      <c r="H71" s="71"/>
      <c r="I71" s="69"/>
      <c r="J71" s="71"/>
      <c r="K71" s="71"/>
      <c r="L71" s="68"/>
    </row>
    <row r="72" spans="2:12" ht="14.25">
      <c r="B72" s="69"/>
      <c r="C72" s="70"/>
      <c r="D72" s="68"/>
      <c r="E72" s="68"/>
      <c r="F72" s="68"/>
      <c r="G72" s="68"/>
      <c r="H72" s="71"/>
      <c r="I72" s="71"/>
      <c r="J72" s="71"/>
      <c r="K72" s="71"/>
      <c r="L72" s="68"/>
    </row>
    <row r="73" spans="2:12" ht="14.25">
      <c r="B73" s="69"/>
      <c r="C73" s="70"/>
      <c r="D73" s="68"/>
      <c r="E73" s="68"/>
      <c r="F73" s="68"/>
      <c r="G73" s="68"/>
      <c r="H73" s="71"/>
      <c r="I73" s="71"/>
      <c r="J73" s="71"/>
      <c r="K73" s="71"/>
      <c r="L73" s="68"/>
    </row>
    <row r="74" spans="2:12" ht="14.25">
      <c r="B74" s="69"/>
      <c r="C74" s="70"/>
      <c r="D74" s="68"/>
      <c r="E74" s="68"/>
      <c r="F74" s="68"/>
      <c r="G74" s="68"/>
      <c r="H74" s="71"/>
      <c r="I74" s="71"/>
      <c r="J74" s="71"/>
      <c r="K74" s="71"/>
      <c r="L74" s="68"/>
    </row>
    <row r="75" spans="2:12" ht="14.25">
      <c r="B75" s="69"/>
      <c r="C75" s="70"/>
      <c r="D75" s="68"/>
      <c r="E75" s="68"/>
      <c r="F75" s="68"/>
      <c r="G75" s="68"/>
      <c r="H75" s="71"/>
      <c r="I75" s="71"/>
      <c r="J75" s="71"/>
      <c r="K75" s="71"/>
      <c r="L75" s="68"/>
    </row>
    <row r="76" spans="2:12" ht="14.25">
      <c r="B76" s="69"/>
      <c r="C76" s="70"/>
      <c r="D76" s="68"/>
      <c r="E76" s="68"/>
      <c r="F76" s="68"/>
      <c r="G76" s="68"/>
      <c r="H76" s="71"/>
      <c r="I76" s="71"/>
      <c r="J76" s="71"/>
      <c r="K76" s="71"/>
      <c r="L76" s="68"/>
    </row>
    <row r="77" spans="2:12" ht="14.25">
      <c r="B77" s="69"/>
      <c r="C77" s="70"/>
      <c r="D77" s="68"/>
      <c r="E77" s="68"/>
      <c r="F77" s="68"/>
      <c r="G77" s="68"/>
      <c r="H77" s="71"/>
      <c r="I77" s="71"/>
      <c r="J77" s="71"/>
      <c r="K77" s="71"/>
      <c r="L77" s="68"/>
    </row>
    <row r="78" spans="2:12" ht="14.25">
      <c r="B78" s="69"/>
      <c r="C78" s="70"/>
      <c r="D78" s="68"/>
      <c r="E78" s="68"/>
      <c r="F78" s="68"/>
      <c r="G78" s="68"/>
      <c r="H78" s="71"/>
      <c r="I78" s="71"/>
      <c r="J78" s="71"/>
      <c r="K78" s="71"/>
      <c r="L78" s="68"/>
    </row>
    <row r="79" spans="2:12" ht="14.25">
      <c r="B79" s="69"/>
      <c r="C79" s="70"/>
      <c r="D79" s="68"/>
      <c r="E79" s="68"/>
      <c r="F79" s="68"/>
      <c r="G79" s="68"/>
      <c r="H79" s="71"/>
      <c r="I79" s="71"/>
      <c r="J79" s="71"/>
      <c r="K79" s="71"/>
      <c r="L79" s="68"/>
    </row>
    <row r="80" spans="2:12" ht="14.25">
      <c r="B80" s="69"/>
      <c r="C80" s="70"/>
      <c r="D80" s="68"/>
      <c r="E80" s="68"/>
      <c r="F80" s="68"/>
      <c r="G80" s="68"/>
      <c r="H80" s="71"/>
      <c r="I80" s="71"/>
      <c r="J80" s="71"/>
      <c r="K80" s="71"/>
      <c r="L80" s="68"/>
    </row>
    <row r="81" spans="2:12" ht="14.25">
      <c r="B81" s="69"/>
      <c r="C81" s="70"/>
      <c r="D81" s="68"/>
      <c r="E81" s="68"/>
      <c r="F81" s="68"/>
      <c r="G81" s="68"/>
      <c r="H81" s="71"/>
      <c r="I81" s="71"/>
      <c r="J81" s="71"/>
      <c r="K81" s="71"/>
      <c r="L81" s="68"/>
    </row>
    <row r="82" spans="2:12" ht="14.25">
      <c r="B82" s="69"/>
      <c r="C82" s="70"/>
      <c r="D82" s="68"/>
      <c r="E82" s="68"/>
      <c r="F82" s="68"/>
      <c r="G82" s="68"/>
      <c r="H82" s="71"/>
      <c r="I82" s="71"/>
      <c r="J82" s="71"/>
      <c r="K82" s="71"/>
      <c r="L82" s="68"/>
    </row>
  </sheetData>
  <sheetProtection/>
  <mergeCells count="25">
    <mergeCell ref="A1:M1"/>
    <mergeCell ref="A5:F5"/>
    <mergeCell ref="H5:M5"/>
    <mergeCell ref="H15:M15"/>
    <mergeCell ref="A17:F17"/>
    <mergeCell ref="H17:M17"/>
    <mergeCell ref="H28:M28"/>
    <mergeCell ref="A30:F30"/>
    <mergeCell ref="H30:M30"/>
    <mergeCell ref="H48:M48"/>
    <mergeCell ref="A51:F51"/>
    <mergeCell ref="H51:M51"/>
    <mergeCell ref="H62:M62"/>
    <mergeCell ref="A2:A4"/>
    <mergeCell ref="B2:B4"/>
    <mergeCell ref="C2:C4"/>
    <mergeCell ref="D2:D4"/>
    <mergeCell ref="E2:E4"/>
    <mergeCell ref="F2:F4"/>
    <mergeCell ref="H2:H4"/>
    <mergeCell ref="I2:I4"/>
    <mergeCell ref="J2:J4"/>
    <mergeCell ref="K2:K4"/>
    <mergeCell ref="L2:L4"/>
    <mergeCell ref="M2:M4"/>
  </mergeCells>
  <printOptions horizontalCentered="1"/>
  <pageMargins left="0.15748031496062992" right="0.15748031496062992" top="0.5905511811023623" bottom="0.5511811023622047" header="0.35433070866141736"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任_ryh</cp:lastModifiedBy>
  <cp:lastPrinted>2019-01-16T03:23:34Z</cp:lastPrinted>
  <dcterms:created xsi:type="dcterms:W3CDTF">2004-03-18T06:21:58Z</dcterms:created>
  <dcterms:modified xsi:type="dcterms:W3CDTF">2021-10-30T06:49:15Z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86A38CEA16D943599BD2BCBAF72DE3E9</vt:lpwstr>
  </property>
</Properties>
</file>