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31" windowWidth="8610" windowHeight="10410" activeTab="2"/>
  </bookViews>
  <sheets>
    <sheet name="附表1" sheetId="1" r:id="rId1"/>
    <sheet name="附表2" sheetId="2" r:id="rId2"/>
    <sheet name="附表3" sheetId="3" r:id="rId3"/>
    <sheet name="附表4" sheetId="4" r:id="rId4"/>
    <sheet name="附表5" sheetId="5" r:id="rId5"/>
    <sheet name="附表6" sheetId="6" r:id="rId6"/>
  </sheets>
  <definedNames>
    <definedName name="_xlnm.Print_Titles" localSheetId="0">'附表1'!$2:$5</definedName>
    <definedName name="sum">'附表1'!$Q$79</definedName>
  </definedNames>
  <calcPr fullCalcOnLoad="1"/>
</workbook>
</file>

<file path=xl/sharedStrings.xml><?xml version="1.0" encoding="utf-8"?>
<sst xmlns="http://schemas.openxmlformats.org/spreadsheetml/2006/main" count="1084" uniqueCount="531">
  <si>
    <t>一</t>
  </si>
  <si>
    <t>二</t>
  </si>
  <si>
    <t>三</t>
  </si>
  <si>
    <t>四</t>
  </si>
  <si>
    <t>思想道德修养与法律基础</t>
  </si>
  <si>
    <t>二</t>
  </si>
  <si>
    <t>四</t>
  </si>
  <si>
    <t>五</t>
  </si>
  <si>
    <t>六</t>
  </si>
  <si>
    <t>七</t>
  </si>
  <si>
    <t>八</t>
  </si>
  <si>
    <t>课程名称</t>
  </si>
  <si>
    <t>各学期学时分配</t>
  </si>
  <si>
    <t>必修</t>
  </si>
  <si>
    <t>选修</t>
  </si>
  <si>
    <t>课程类别</t>
  </si>
  <si>
    <t>学时数</t>
  </si>
  <si>
    <t>百分比1（%）</t>
  </si>
  <si>
    <t>百分比2（%）</t>
  </si>
  <si>
    <t>总
学
时</t>
  </si>
  <si>
    <t>序号</t>
  </si>
  <si>
    <t>实践教学内容</t>
  </si>
  <si>
    <t>各学期周学时(周数)分配</t>
  </si>
  <si>
    <t>一</t>
  </si>
  <si>
    <t>附表3      各学期学时分配表</t>
  </si>
  <si>
    <t>总计</t>
  </si>
  <si>
    <t>附表1        课程设置及教学安排表</t>
  </si>
  <si>
    <t>必修
环节</t>
  </si>
  <si>
    <t>选修
环节</t>
  </si>
  <si>
    <t>选修</t>
  </si>
  <si>
    <t>毕业需达到的最低学分数</t>
  </si>
  <si>
    <t>学
分</t>
  </si>
  <si>
    <t>三</t>
  </si>
  <si>
    <t>授予学位需达到的最低学分数</t>
  </si>
  <si>
    <t>学分数</t>
  </si>
  <si>
    <t>课程
编码</t>
  </si>
  <si>
    <t>形势与政策1</t>
  </si>
  <si>
    <t>课程
模块</t>
  </si>
  <si>
    <t>毛泽东思想和中国特色社会主义理论体系概论</t>
  </si>
  <si>
    <t>形势与政策2</t>
  </si>
  <si>
    <t>形势与政策3</t>
  </si>
  <si>
    <t>形势与政策4</t>
  </si>
  <si>
    <t>小    计</t>
  </si>
  <si>
    <t>2K</t>
  </si>
  <si>
    <t>课程性质代码</t>
  </si>
  <si>
    <t>模块
学分要求</t>
  </si>
  <si>
    <t>C1</t>
  </si>
  <si>
    <t>C2</t>
  </si>
  <si>
    <t>小计</t>
  </si>
  <si>
    <t>A1</t>
  </si>
  <si>
    <t>3K</t>
  </si>
  <si>
    <t>实验</t>
  </si>
  <si>
    <t>上机</t>
  </si>
  <si>
    <t>课程性质</t>
  </si>
  <si>
    <t>学时</t>
  </si>
  <si>
    <t>学分</t>
  </si>
  <si>
    <t>第一学期</t>
  </si>
  <si>
    <t>必修</t>
  </si>
  <si>
    <t>第二学期</t>
  </si>
  <si>
    <t>第三学期</t>
  </si>
  <si>
    <t>第四学期</t>
  </si>
  <si>
    <t>第五学期</t>
  </si>
  <si>
    <t>第六学期</t>
  </si>
  <si>
    <t>第七学期</t>
  </si>
  <si>
    <t>第八学期</t>
  </si>
  <si>
    <t>备注</t>
  </si>
  <si>
    <t>理论学时</t>
  </si>
  <si>
    <t>其他</t>
  </si>
  <si>
    <t>课内实践学时</t>
  </si>
  <si>
    <t>其它</t>
  </si>
  <si>
    <t>A3</t>
  </si>
  <si>
    <t>专业基础课程</t>
  </si>
  <si>
    <r>
      <t xml:space="preserve">附表4      </t>
    </r>
    <r>
      <rPr>
        <sz val="14"/>
        <rFont val="黑体"/>
        <family val="3"/>
      </rPr>
      <t>学时学分结构表</t>
    </r>
  </si>
  <si>
    <t>专业方向课程</t>
  </si>
  <si>
    <t>毕业需最低理论教学总学时数及学分数</t>
  </si>
  <si>
    <t>B2</t>
  </si>
  <si>
    <t>通识教育教学模块</t>
  </si>
  <si>
    <t>A2</t>
  </si>
  <si>
    <t>A3≥10学分</t>
  </si>
  <si>
    <t>课程教学</t>
  </si>
  <si>
    <t>集中实践教学环节</t>
  </si>
  <si>
    <t>独立设课实验</t>
  </si>
  <si>
    <t>附表2  集中实践教育教学模块设置及安排表</t>
  </si>
  <si>
    <t>实验
模块</t>
  </si>
  <si>
    <t>所属课程编码及名称</t>
  </si>
  <si>
    <t>开设实验项目数</t>
  </si>
  <si>
    <t>实验总学时数</t>
  </si>
  <si>
    <t>要求完成实验学时数（≥）</t>
  </si>
  <si>
    <t>实验项目名称</t>
  </si>
  <si>
    <t>实验类型</t>
  </si>
  <si>
    <t>实验是否独立设课</t>
  </si>
  <si>
    <t>开出要求</t>
  </si>
  <si>
    <t>计划内实验（课内实验和独立设课实验）</t>
  </si>
  <si>
    <t>基础实验模块</t>
  </si>
  <si>
    <t>分光计的调整与使用</t>
  </si>
  <si>
    <t>验证</t>
  </si>
  <si>
    <t>是</t>
  </si>
  <si>
    <t>必做</t>
  </si>
  <si>
    <t>速度和加速度的测量</t>
  </si>
  <si>
    <t>等厚干涉的应用</t>
  </si>
  <si>
    <t>稳恒电流场模拟静电场</t>
  </si>
  <si>
    <t>综合</t>
  </si>
  <si>
    <t>必做</t>
  </si>
  <si>
    <t>否</t>
  </si>
  <si>
    <t>专业基础实验模块</t>
  </si>
  <si>
    <t>设计</t>
  </si>
  <si>
    <t>选做</t>
  </si>
  <si>
    <t>学生自拟拓展性实验</t>
  </si>
  <si>
    <t>备注：①实验类型分为验证、设计、综合。② 开出要求分为必做、必选、选做。</t>
  </si>
  <si>
    <t>附表5   实验设置及安排表</t>
  </si>
  <si>
    <t>附表6      指导性教学进程安排</t>
  </si>
  <si>
    <t>通识拓展课程</t>
  </si>
  <si>
    <t>选修</t>
  </si>
  <si>
    <t>通识拓展课程</t>
  </si>
  <si>
    <t xml:space="preserve">                        学期
              学时
  类别</t>
  </si>
  <si>
    <r>
      <t xml:space="preserve">备注：
</t>
    </r>
    <r>
      <rPr>
        <sz val="12"/>
        <rFont val="Times New Roman"/>
        <family val="1"/>
      </rPr>
      <t>1.</t>
    </r>
    <r>
      <rPr>
        <sz val="12"/>
        <rFont val="宋体"/>
        <family val="0"/>
      </rPr>
      <t xml:space="preserve">本表中选修环节统计的是该专业所有应给学生提供的课程资源；
</t>
    </r>
    <r>
      <rPr>
        <sz val="12"/>
        <rFont val="Times New Roman"/>
        <family val="1"/>
      </rPr>
      <t>2.</t>
    </r>
    <r>
      <rPr>
        <sz val="12"/>
        <rFont val="宋体"/>
        <family val="0"/>
      </rPr>
      <t>本表中必修环节对应的其它一栏主要对应附表</t>
    </r>
    <r>
      <rPr>
        <sz val="12"/>
        <rFont val="Times New Roman"/>
        <family val="1"/>
      </rPr>
      <t>1</t>
    </r>
    <r>
      <rPr>
        <sz val="12"/>
        <rFont val="宋体"/>
        <family val="0"/>
      </rPr>
      <t>的课内实践。</t>
    </r>
  </si>
  <si>
    <t>专业教育教学模块</t>
  </si>
  <si>
    <t>集中实践教育教学模块</t>
  </si>
  <si>
    <t>实习、课程设计（论文）、毕业设计（论文）等环节</t>
  </si>
  <si>
    <t>本科生必须取得10个及其以上的通识拓展课程学分，方可毕业</t>
  </si>
  <si>
    <t>本科生必须取得10个及其以上的课外素质教育学分，方可授予学士学位</t>
  </si>
  <si>
    <r>
      <t>至少获得</t>
    </r>
    <r>
      <rPr>
        <sz val="12"/>
        <rFont val="Times New Roman"/>
        <family val="1"/>
      </rPr>
      <t>10</t>
    </r>
    <r>
      <rPr>
        <sz val="12"/>
        <rFont val="宋体"/>
        <family val="0"/>
      </rPr>
      <t>个及其以上的通识拓展课程学分，方可毕业</t>
    </r>
  </si>
  <si>
    <t>通识核心课程</t>
  </si>
  <si>
    <t>小     计</t>
  </si>
  <si>
    <t>B1</t>
  </si>
  <si>
    <t>B2</t>
  </si>
  <si>
    <t>E1</t>
  </si>
  <si>
    <t>通识核心课程</t>
  </si>
  <si>
    <t>附件1： 教学计划</t>
  </si>
  <si>
    <t>马克思主义基本原理</t>
  </si>
  <si>
    <t>A1</t>
  </si>
  <si>
    <t>大学英语1</t>
  </si>
  <si>
    <t>大学英语2</t>
  </si>
  <si>
    <t>大学体育1</t>
  </si>
  <si>
    <t>大学体育2</t>
  </si>
  <si>
    <t>大学体育3</t>
  </si>
  <si>
    <t>大学体育4</t>
  </si>
  <si>
    <t>大学英语4/大学英语拓展课2</t>
  </si>
  <si>
    <t>大学英语3/大学英语拓展课1</t>
  </si>
  <si>
    <t>创新创业基础</t>
  </si>
  <si>
    <t>高等数学I1</t>
  </si>
  <si>
    <t>高等数学I2</t>
  </si>
  <si>
    <t>线性代数</t>
  </si>
  <si>
    <t>概率论与数理统计</t>
  </si>
  <si>
    <t>大学物理1</t>
  </si>
  <si>
    <t>大学物理2</t>
  </si>
  <si>
    <t>理论力学Ⅱ1</t>
  </si>
  <si>
    <t>理论力学Ⅱ2</t>
  </si>
  <si>
    <t>材料力学Ⅱ1</t>
  </si>
  <si>
    <t>材料力学Ⅱ2</t>
  </si>
  <si>
    <t>工程制图基础</t>
  </si>
  <si>
    <t>机械制图Ⅰ</t>
  </si>
  <si>
    <t>机械测绘</t>
  </si>
  <si>
    <t>机械原理</t>
  </si>
  <si>
    <t>机械设计</t>
  </si>
  <si>
    <t>互换性与技术测量</t>
  </si>
  <si>
    <t>机械制造技术基础</t>
  </si>
  <si>
    <t>机械工程控制基础</t>
  </si>
  <si>
    <t>液压与液力传动</t>
  </si>
  <si>
    <t>机械工程导论</t>
  </si>
  <si>
    <t>计算机辅助机械设计</t>
  </si>
  <si>
    <t>机械系统动力学</t>
  </si>
  <si>
    <t>现代设计理论及方法</t>
  </si>
  <si>
    <t>计算机仿真技术</t>
  </si>
  <si>
    <t>机械工程专业方向课程</t>
  </si>
  <si>
    <t>起重运输机械</t>
  </si>
  <si>
    <t>土方机械</t>
  </si>
  <si>
    <t>非开挖机械</t>
  </si>
  <si>
    <t>结构力学与建筑机械钢结构</t>
  </si>
  <si>
    <t>工程机械电液控制技术</t>
  </si>
  <si>
    <t>工程机械地面力学</t>
  </si>
  <si>
    <t>工业机器人技术基础</t>
  </si>
  <si>
    <t>工程机械运用与管理</t>
  </si>
  <si>
    <t>工程机械智能化技术</t>
  </si>
  <si>
    <t>电工电子技术实验</t>
  </si>
  <si>
    <t>实习、课程设计（论文）、毕业设计（论文）等环节</t>
  </si>
  <si>
    <t>金工实习（机械类）</t>
  </si>
  <si>
    <t>机械原理课程设计</t>
  </si>
  <si>
    <t>机械设计课程设计</t>
  </si>
  <si>
    <t>认识实习</t>
  </si>
  <si>
    <t>工程机械综合课程设计</t>
  </si>
  <si>
    <t>生产实习</t>
  </si>
  <si>
    <t>毕业实习</t>
  </si>
  <si>
    <t>毕业设计（论文）</t>
  </si>
  <si>
    <t>1K</t>
  </si>
  <si>
    <t>4K</t>
  </si>
  <si>
    <t>14K</t>
  </si>
  <si>
    <t>B2</t>
  </si>
  <si>
    <t>C2</t>
  </si>
  <si>
    <t>7K</t>
  </si>
  <si>
    <t>16K</t>
  </si>
  <si>
    <r>
      <t>形势与政策</t>
    </r>
    <r>
      <rPr>
        <sz val="9"/>
        <rFont val="Times New Roman"/>
        <family val="1"/>
      </rPr>
      <t>1</t>
    </r>
  </si>
  <si>
    <r>
      <t>大学英语</t>
    </r>
    <r>
      <rPr>
        <sz val="9"/>
        <rFont val="Times New Roman"/>
        <family val="1"/>
      </rPr>
      <t>1</t>
    </r>
  </si>
  <si>
    <r>
      <t>大学体育</t>
    </r>
    <r>
      <rPr>
        <sz val="9"/>
        <rFont val="Times New Roman"/>
        <family val="1"/>
      </rPr>
      <t>1</t>
    </r>
  </si>
  <si>
    <r>
      <t>高等数学</t>
    </r>
    <r>
      <rPr>
        <sz val="9"/>
        <rFont val="Times New Roman"/>
        <family val="1"/>
      </rPr>
      <t>I1</t>
    </r>
  </si>
  <si>
    <r>
      <t>大学英语</t>
    </r>
    <r>
      <rPr>
        <sz val="9"/>
        <rFont val="Times New Roman"/>
        <family val="1"/>
      </rPr>
      <t>2</t>
    </r>
  </si>
  <si>
    <r>
      <t>大学体育</t>
    </r>
    <r>
      <rPr>
        <sz val="9"/>
        <rFont val="Times New Roman"/>
        <family val="1"/>
      </rPr>
      <t>2</t>
    </r>
  </si>
  <si>
    <r>
      <t>高等数学</t>
    </r>
    <r>
      <rPr>
        <sz val="9"/>
        <rFont val="Times New Roman"/>
        <family val="1"/>
      </rPr>
      <t>I2</t>
    </r>
  </si>
  <si>
    <r>
      <t>大学体育</t>
    </r>
    <r>
      <rPr>
        <sz val="9"/>
        <rFont val="Times New Roman"/>
        <family val="1"/>
      </rPr>
      <t>3</t>
    </r>
  </si>
  <si>
    <r>
      <t>大学物理</t>
    </r>
    <r>
      <rPr>
        <sz val="9"/>
        <rFont val="Times New Roman"/>
        <family val="1"/>
      </rPr>
      <t>2</t>
    </r>
  </si>
  <si>
    <r>
      <t>理论力学Ⅱ</t>
    </r>
    <r>
      <rPr>
        <sz val="9"/>
        <rFont val="Times New Roman"/>
        <family val="1"/>
      </rPr>
      <t>1</t>
    </r>
  </si>
  <si>
    <r>
      <t>大学体育</t>
    </r>
    <r>
      <rPr>
        <sz val="9"/>
        <rFont val="Times New Roman"/>
        <family val="1"/>
      </rPr>
      <t>4</t>
    </r>
  </si>
  <si>
    <r>
      <t>理论力学Ⅱ</t>
    </r>
    <r>
      <rPr>
        <sz val="9"/>
        <rFont val="Times New Roman"/>
        <family val="1"/>
      </rPr>
      <t>2</t>
    </r>
  </si>
  <si>
    <r>
      <t>材料力学Ⅱ</t>
    </r>
    <r>
      <rPr>
        <sz val="9"/>
        <rFont val="Times New Roman"/>
        <family val="1"/>
      </rPr>
      <t>1</t>
    </r>
  </si>
  <si>
    <t>机械工程导论</t>
  </si>
  <si>
    <r>
      <t>大学英语</t>
    </r>
    <r>
      <rPr>
        <sz val="9"/>
        <rFont val="Times New Roman"/>
        <family val="1"/>
      </rPr>
      <t>3/</t>
    </r>
    <r>
      <rPr>
        <sz val="9"/>
        <rFont val="宋体"/>
        <family val="0"/>
      </rPr>
      <t>大学英语拓展课</t>
    </r>
    <r>
      <rPr>
        <sz val="9"/>
        <rFont val="Times New Roman"/>
        <family val="1"/>
      </rPr>
      <t>1</t>
    </r>
  </si>
  <si>
    <r>
      <t>大学英语</t>
    </r>
    <r>
      <rPr>
        <sz val="9"/>
        <rFont val="Times New Roman"/>
        <family val="1"/>
      </rPr>
      <t>4/</t>
    </r>
    <r>
      <rPr>
        <sz val="9"/>
        <rFont val="宋体"/>
        <family val="0"/>
      </rPr>
      <t>大学英语拓展课</t>
    </r>
    <r>
      <rPr>
        <sz val="9"/>
        <rFont val="Times New Roman"/>
        <family val="1"/>
      </rPr>
      <t>2</t>
    </r>
  </si>
  <si>
    <r>
      <t>形势与政策</t>
    </r>
    <r>
      <rPr>
        <sz val="9"/>
        <rFont val="Times New Roman"/>
        <family val="1"/>
      </rPr>
      <t>3</t>
    </r>
  </si>
  <si>
    <r>
      <t>材料力学Ⅱ</t>
    </r>
    <r>
      <rPr>
        <sz val="9"/>
        <rFont val="Times New Roman"/>
        <family val="1"/>
      </rPr>
      <t>2</t>
    </r>
  </si>
  <si>
    <t>机械原理课程设计</t>
  </si>
  <si>
    <t>机械工程控制基础</t>
  </si>
  <si>
    <t>计算机仿真技术</t>
  </si>
  <si>
    <t>计算机辅助机械设计</t>
  </si>
  <si>
    <t>金工实习</t>
  </si>
  <si>
    <t>5K</t>
  </si>
  <si>
    <t>必修</t>
  </si>
  <si>
    <r>
      <t>形势与政策</t>
    </r>
    <r>
      <rPr>
        <sz val="9"/>
        <rFont val="Times New Roman"/>
        <family val="1"/>
      </rPr>
      <t>4</t>
    </r>
  </si>
  <si>
    <t>机械设计课程设计</t>
  </si>
  <si>
    <t>4K</t>
  </si>
  <si>
    <t>生产实习</t>
  </si>
  <si>
    <t>毕业实习</t>
  </si>
  <si>
    <t>毕业设计（论文）</t>
  </si>
  <si>
    <t>用扭转法测量物体的转动惯量</t>
  </si>
  <si>
    <t>单臂电桥测电阻</t>
  </si>
  <si>
    <t>设计</t>
  </si>
  <si>
    <t>非线性电子元件的伏安特性研究</t>
  </si>
  <si>
    <t>综合</t>
  </si>
  <si>
    <t>铁磁质材料的磁化曲线和磁滞回线测量</t>
  </si>
  <si>
    <t>数字示波器的调节与电信号的测量</t>
  </si>
  <si>
    <t>必选≥1项</t>
  </si>
  <si>
    <t>稳态法测不良导体的导热系数</t>
  </si>
  <si>
    <t>空气中声速的测量</t>
  </si>
  <si>
    <t>迈克尔逊干涉仪的使用</t>
  </si>
  <si>
    <t>金属丝杨氏模量测量方法的研究</t>
  </si>
  <si>
    <t>设计</t>
  </si>
  <si>
    <t>用霍尔元件测量磁感应强度</t>
  </si>
  <si>
    <t>高电势电位差计的应用</t>
  </si>
  <si>
    <t>双臂电桥测量低值电阻</t>
  </si>
  <si>
    <t>衍射光栅特性的研究</t>
  </si>
  <si>
    <t>巨磁阻抗效应的实验研究</t>
  </si>
  <si>
    <t>必做</t>
  </si>
  <si>
    <t>单自由度自由振动实验</t>
  </si>
  <si>
    <t>验证</t>
  </si>
  <si>
    <t>单自由度强迫振动实验</t>
  </si>
  <si>
    <t>是</t>
  </si>
  <si>
    <t>否</t>
  </si>
  <si>
    <t>压缩实验</t>
  </si>
  <si>
    <t>拉伸实验</t>
  </si>
  <si>
    <t>拉伸弹性模量的测定实验</t>
  </si>
  <si>
    <t>扭转实验</t>
  </si>
  <si>
    <t>剪切弹性模量G的测定实验</t>
  </si>
  <si>
    <t>梁弯曲正应力测定实</t>
  </si>
  <si>
    <t>弯扭组合主应力测定实验</t>
  </si>
  <si>
    <t>规定非比例伸长应力的测定实验</t>
  </si>
  <si>
    <t>必做</t>
  </si>
  <si>
    <t>选做</t>
  </si>
  <si>
    <t>基尔霍夫定律、叠加原理及等效电源定理</t>
  </si>
  <si>
    <t>感性电路功率因数的改善</t>
  </si>
  <si>
    <t>异步电动机的正、反转控制</t>
  </si>
  <si>
    <t>集成运算放大器</t>
  </si>
  <si>
    <t>全加器计数器译码显示电路</t>
  </si>
  <si>
    <t>综合</t>
  </si>
  <si>
    <t>PLC基本指令</t>
  </si>
  <si>
    <t>PLC综合实验</t>
  </si>
  <si>
    <t>集成运算放大器的应用</t>
  </si>
  <si>
    <t>机构运动简图测绘</t>
  </si>
  <si>
    <t>验证</t>
  </si>
  <si>
    <t>齿轮范成原理</t>
  </si>
  <si>
    <t>回转构件动平衡</t>
  </si>
  <si>
    <t>典型机构的设计与分析</t>
  </si>
  <si>
    <t>机械创新设计</t>
  </si>
  <si>
    <t>否</t>
  </si>
  <si>
    <r>
      <t xml:space="preserve">107075  </t>
    </r>
    <r>
      <rPr>
        <sz val="8"/>
        <rFont val="宋体"/>
        <family val="0"/>
      </rPr>
      <t>机械原理</t>
    </r>
  </si>
  <si>
    <t>液体动压滑动轴承分析</t>
  </si>
  <si>
    <t>轴系结构组合设计</t>
  </si>
  <si>
    <t>百分表拆装</t>
  </si>
  <si>
    <t>带传动的滑差率与效率</t>
  </si>
  <si>
    <t>减速器拆装实验</t>
  </si>
  <si>
    <t>滚动轴承受力分析</t>
  </si>
  <si>
    <t>机械运动和动力学分析</t>
  </si>
  <si>
    <t>转子测量分析</t>
  </si>
  <si>
    <t>旋转机械故障诊断</t>
  </si>
  <si>
    <t>螺栓组应力分析</t>
  </si>
  <si>
    <t>弹簧特性测试</t>
  </si>
  <si>
    <t>轴的疲劳应力分析</t>
  </si>
  <si>
    <r>
      <t xml:space="preserve">107068  </t>
    </r>
    <r>
      <rPr>
        <sz val="8"/>
        <rFont val="宋体"/>
        <family val="0"/>
      </rPr>
      <t>机械设计</t>
    </r>
  </si>
  <si>
    <t>否</t>
  </si>
  <si>
    <t>尺寸精度检测</t>
  </si>
  <si>
    <t>圆度、直线度、圆柱度检测</t>
  </si>
  <si>
    <t>表面粗糙度检测</t>
  </si>
  <si>
    <t>齿距测量</t>
  </si>
  <si>
    <t>同轴度、跳动度、平行度检测</t>
  </si>
  <si>
    <t>齿厚测量</t>
  </si>
  <si>
    <t>齿廓测量</t>
  </si>
  <si>
    <t>螺旋线测量</t>
  </si>
  <si>
    <t>107058  互换性与技术测量</t>
  </si>
  <si>
    <t>铁碳合金的组织观察</t>
  </si>
  <si>
    <t>热处理</t>
  </si>
  <si>
    <t>金属材料硬度测试</t>
  </si>
  <si>
    <t>铸铁、合金钢、有色金属金相组织观察</t>
  </si>
  <si>
    <t>刀具的几何角度及其测量实验</t>
  </si>
  <si>
    <t xml:space="preserve">液压元件拆装实验 </t>
  </si>
  <si>
    <t>压力控制回路设计及实验</t>
  </si>
  <si>
    <t>液压泵效率测试实验</t>
  </si>
  <si>
    <t>107027  机械系统动力学</t>
  </si>
  <si>
    <t>内燃机原理与构造认知实验</t>
  </si>
  <si>
    <t>柴油机喷油系统实验</t>
  </si>
  <si>
    <t>工程机械底盘构造与运动关系的认知</t>
  </si>
  <si>
    <t>否</t>
  </si>
  <si>
    <t>107125  起重运输机械</t>
  </si>
  <si>
    <t>起重臂应力应变测试实验实验</t>
  </si>
  <si>
    <t>开挖头与地下管线深度及相位测试</t>
  </si>
  <si>
    <t>装载机工作装置的应力应变测试实验</t>
  </si>
  <si>
    <t>小型液压挖掘机工作装置运动控制实验</t>
  </si>
  <si>
    <t>起重机起重臂位姿监控测试</t>
  </si>
  <si>
    <t>液压泵特性测试实验</t>
  </si>
  <si>
    <t>压力阀性能测试实验</t>
  </si>
  <si>
    <t>主要方向为：振动参量测量、悬臂梁结构的模态实验、振动信号的频谱分析、起重机金属结构疲劳试验、起重机金属结构振动固有频率及模态试验等、摊铺机行驶控制系统设计与实验、土方机械动态仿真、土方机械结构件实验模态分析等。</t>
  </si>
  <si>
    <t>机械原理认知实验</t>
  </si>
  <si>
    <t>演示</t>
  </si>
  <si>
    <t>机器人创新与实验</t>
  </si>
  <si>
    <t>否</t>
  </si>
  <si>
    <t>机械零件认知实验</t>
  </si>
  <si>
    <t>机械零、部件的破坏与失效认知实验</t>
  </si>
  <si>
    <t>慧鱼创意组合模型</t>
  </si>
  <si>
    <t>否</t>
  </si>
  <si>
    <t xml:space="preserve">107068       机械设计
</t>
  </si>
  <si>
    <t>垂直度、端面圆跳动度检测</t>
  </si>
  <si>
    <t>物体表面轮廓与粗糙度的测量与认知</t>
  </si>
  <si>
    <t>齿圈跳动检测</t>
  </si>
  <si>
    <t>107058  互换性与技术测量</t>
  </si>
  <si>
    <t>否</t>
  </si>
  <si>
    <t>多自由度系统固有频率和振型测试</t>
  </si>
  <si>
    <t>单自由度系统自由衰减振动及固有频率、阻尼比的测定</t>
  </si>
  <si>
    <t>减压回路设计及实验</t>
  </si>
  <si>
    <t>顺序控制回路设计及实验</t>
  </si>
  <si>
    <t>方向控制回路设计及实验</t>
  </si>
  <si>
    <t>保压卸荷回路设计及实验</t>
  </si>
  <si>
    <t xml:space="preserve"> 电液比例控制回路设计及实验</t>
  </si>
  <si>
    <t>柴油机喷油系统油量校正实验</t>
  </si>
  <si>
    <t>柴油机性能特性曲线制取实验</t>
  </si>
  <si>
    <t>否</t>
  </si>
  <si>
    <t>工程机械底盘传动实验</t>
  </si>
  <si>
    <t>工程机械液力变速器性能测试</t>
  </si>
  <si>
    <t>流量阀性能测试实验</t>
  </si>
  <si>
    <t>恒压系统特性实验</t>
  </si>
  <si>
    <t>负荷传感系统的特性实验</t>
  </si>
  <si>
    <t>流量不充足多执行元件复合动作控制实验</t>
  </si>
  <si>
    <t>负载敏感压力限制实验</t>
  </si>
  <si>
    <t>执行元件流量测量及速度调节实验</t>
  </si>
  <si>
    <t>基于PLC的起重机工作机构控制实验</t>
  </si>
  <si>
    <t>起重臂金属结构疲劳强度测试实验</t>
  </si>
  <si>
    <t>工程机械负载敏感电液控制系统动态特性测试</t>
  </si>
  <si>
    <t>基于PLC的变频调速实验</t>
  </si>
  <si>
    <t>开挖头及地下管线GPS定位及测试系统</t>
  </si>
  <si>
    <t>装载机工作装置动态性能测试</t>
  </si>
  <si>
    <t>土方机械工作装置混合动力驱动实验</t>
  </si>
  <si>
    <t>计划内实验（课内实验和独立设课实验）</t>
  </si>
  <si>
    <t>计划内实验（课内实验和独立设课实验）</t>
  </si>
  <si>
    <t>专业方向实验模块</t>
  </si>
  <si>
    <t>专业教育教学模块</t>
  </si>
  <si>
    <t>专业基础课程</t>
  </si>
  <si>
    <t>/</t>
  </si>
  <si>
    <t>/</t>
  </si>
  <si>
    <t>大学物理实验</t>
  </si>
  <si>
    <t>大学物理实验</t>
  </si>
  <si>
    <r>
      <t xml:space="preserve">110287 </t>
    </r>
    <r>
      <rPr>
        <sz val="8"/>
        <rFont val="宋体"/>
        <family val="0"/>
      </rPr>
      <t>大学物理实验</t>
    </r>
  </si>
  <si>
    <r>
      <t>大学物理</t>
    </r>
    <r>
      <rPr>
        <sz val="9"/>
        <rFont val="Times New Roman"/>
        <family val="1"/>
      </rPr>
      <t>1</t>
    </r>
  </si>
  <si>
    <t>工程热力学</t>
  </si>
  <si>
    <t>工程热力学</t>
  </si>
  <si>
    <t>机电传动控制</t>
  </si>
  <si>
    <t>工程机械底盘构造</t>
  </si>
  <si>
    <t>设计</t>
  </si>
  <si>
    <t>验证</t>
  </si>
  <si>
    <t>/</t>
  </si>
  <si>
    <t>/</t>
  </si>
  <si>
    <t>综合</t>
  </si>
  <si>
    <t>计划外实验（拓展性实验）</t>
  </si>
  <si>
    <t>107027  机械系统动力学</t>
  </si>
  <si>
    <t>107154 非开挖机械</t>
  </si>
  <si>
    <t>107159 工程机械智能化技术</t>
  </si>
  <si>
    <t>107125  起重运输机械</t>
  </si>
  <si>
    <t>110146    材料力学Ⅱ</t>
  </si>
  <si>
    <t>汽车自动定时闪光灯</t>
  </si>
  <si>
    <t>函数信号发生器</t>
  </si>
  <si>
    <t>二阶有源滤波器</t>
  </si>
  <si>
    <t>数字电子钟</t>
  </si>
  <si>
    <t>否</t>
  </si>
  <si>
    <t>110140   理论力学II2</t>
  </si>
  <si>
    <t>107022  液压与液力传动</t>
  </si>
  <si>
    <t>107067 机电传动控制</t>
  </si>
  <si>
    <t>107003 工程机械底盘构造</t>
  </si>
  <si>
    <t>107124  土方机械</t>
  </si>
  <si>
    <t>107156 工程机械电液控制技术</t>
  </si>
  <si>
    <t xml:space="preserve">107075       机械原理
</t>
  </si>
  <si>
    <t>107127      电工电子技术实验</t>
  </si>
  <si>
    <t xml:space="preserve">107022 液压与液力传动 </t>
  </si>
  <si>
    <t>107156 工程机械电液控制技术</t>
  </si>
  <si>
    <t>107124 土方机械</t>
  </si>
  <si>
    <t>车辆混合动力技术</t>
  </si>
  <si>
    <t>内燃机构造与原理</t>
  </si>
  <si>
    <t>工程机械物联网技术</t>
  </si>
  <si>
    <t>107018 内燃机构造与原理</t>
  </si>
  <si>
    <t>107018 内燃机构造与原理</t>
  </si>
  <si>
    <t>专业基础课程</t>
  </si>
  <si>
    <t>专业教育教学模块</t>
  </si>
  <si>
    <t xml:space="preserve">工程机械底盘构造 </t>
  </si>
  <si>
    <t>机械系统动力学</t>
  </si>
  <si>
    <r>
      <t>计算机程序设计基础（</t>
    </r>
    <r>
      <rPr>
        <sz val="9"/>
        <rFont val="Times New Roman"/>
        <family val="1"/>
      </rPr>
      <t>C</t>
    </r>
    <r>
      <rPr>
        <sz val="9"/>
        <rFont val="宋体"/>
        <family val="0"/>
      </rPr>
      <t>）</t>
    </r>
  </si>
  <si>
    <r>
      <t>形势与政策</t>
    </r>
    <r>
      <rPr>
        <sz val="9"/>
        <rFont val="Times New Roman"/>
        <family val="1"/>
      </rPr>
      <t>2</t>
    </r>
  </si>
  <si>
    <t>创新创业基础</t>
  </si>
  <si>
    <t>军事训练（含军事理论）</t>
  </si>
  <si>
    <t>计划外实验（拓展性实验）</t>
  </si>
  <si>
    <t>计划外实验（拓展性实验）</t>
  </si>
  <si>
    <t>固定拓展性实验</t>
  </si>
  <si>
    <t>固定拓展性实验</t>
  </si>
  <si>
    <t>107003 工程机械底盘构造</t>
  </si>
  <si>
    <t>军事训练（含军事理论）</t>
  </si>
  <si>
    <t>中国近现代史纲要</t>
  </si>
  <si>
    <t>工程化学</t>
  </si>
  <si>
    <t>107067 机电传动控制</t>
  </si>
  <si>
    <t>保持流量充足多执行元件复合动作控制实验</t>
  </si>
  <si>
    <t>装载机液力传动系统性能测试</t>
  </si>
  <si>
    <t>混合动力车辆驱动性能实验</t>
  </si>
  <si>
    <t>工作装置混合动力系统控制实验</t>
  </si>
  <si>
    <t>车辆混合动力驱动实验</t>
  </si>
  <si>
    <t>土方机械工作装置混合动力驱动实验</t>
  </si>
  <si>
    <t>2K</t>
  </si>
  <si>
    <t>36K</t>
  </si>
  <si>
    <t>信息检索与利用</t>
  </si>
  <si>
    <t xml:space="preserve"> 信息检索与利用</t>
  </si>
  <si>
    <r>
      <t>A</t>
    </r>
    <r>
      <rPr>
        <sz val="9"/>
        <rFont val="宋体"/>
        <family val="0"/>
      </rPr>
      <t>1</t>
    </r>
  </si>
  <si>
    <t>5K</t>
  </si>
  <si>
    <t>1K</t>
  </si>
  <si>
    <t>5K</t>
  </si>
  <si>
    <t xml:space="preserve"> </t>
  </si>
  <si>
    <t>B1</t>
  </si>
  <si>
    <t>电工电子技术</t>
  </si>
  <si>
    <t>工程计算方法</t>
  </si>
  <si>
    <t>材料科学基础</t>
  </si>
  <si>
    <t>机械工程测试技术与信号处理</t>
  </si>
  <si>
    <t>工程经济与项目管理概论</t>
  </si>
  <si>
    <t>设备状态监测与故障诊断</t>
  </si>
  <si>
    <t>必修</t>
  </si>
  <si>
    <t>选修</t>
  </si>
  <si>
    <t>107056   材料科学基础</t>
  </si>
  <si>
    <t>107001  机械工程测试技术与信号处理</t>
  </si>
  <si>
    <t>110066  设备状态监测与故障诊断</t>
  </si>
  <si>
    <t>107291 车辆混合动力技术</t>
  </si>
  <si>
    <t>A2</t>
  </si>
  <si>
    <t>107127  电工与电子技术实验</t>
  </si>
  <si>
    <t>电工电子技术</t>
  </si>
  <si>
    <r>
      <rPr>
        <sz val="8"/>
        <rFont val="宋体"/>
        <family val="0"/>
      </rPr>
      <t>P</t>
    </r>
    <r>
      <rPr>
        <sz val="8"/>
        <rFont val="宋体"/>
        <family val="0"/>
      </rPr>
      <t>LC基本指令实验</t>
    </r>
  </si>
  <si>
    <r>
      <rPr>
        <sz val="8"/>
        <rFont val="宋体"/>
        <family val="0"/>
      </rPr>
      <t>验证</t>
    </r>
  </si>
  <si>
    <t>三相异步交流电机控制与变频调速实验</t>
  </si>
  <si>
    <t>混料罐实验</t>
  </si>
  <si>
    <t>电镀行车控制实验</t>
  </si>
  <si>
    <t>/</t>
  </si>
  <si>
    <r>
      <rPr>
        <sz val="8"/>
        <rFont val="宋体"/>
        <family val="0"/>
      </rPr>
      <t>M</t>
    </r>
    <r>
      <rPr>
        <sz val="8"/>
        <rFont val="宋体"/>
        <family val="0"/>
      </rPr>
      <t>atlab电机仿真实验</t>
    </r>
  </si>
  <si>
    <t>否</t>
  </si>
  <si>
    <t>选做</t>
  </si>
  <si>
    <t>数控包装机实验</t>
  </si>
  <si>
    <t>压力测量</t>
  </si>
  <si>
    <t>Pt100铂电阻测温特性实验</t>
  </si>
  <si>
    <t>基于NI ELVIS的转速测量系统</t>
  </si>
  <si>
    <r>
      <rPr>
        <sz val="8"/>
        <rFont val="宋体"/>
        <family val="0"/>
      </rPr>
      <t>设计</t>
    </r>
  </si>
  <si>
    <t>110066设备状态监测与故障诊断</t>
  </si>
  <si>
    <t>/</t>
  </si>
  <si>
    <t>冶金设备状态监测与诊断实验</t>
  </si>
  <si>
    <t>综合</t>
  </si>
  <si>
    <t>金属箔式应变片桥接性能比较</t>
  </si>
  <si>
    <r>
      <t>综合</t>
    </r>
  </si>
  <si>
    <t>虚拟仪器设计</t>
  </si>
  <si>
    <t>传感器测速</t>
  </si>
  <si>
    <t>单自由度系统自由衰减振动及固有频率、阻尼比的测定</t>
  </si>
  <si>
    <t>单自由度系统强迫振动的幅频特性、固有频率及阻尼比的测定</t>
  </si>
  <si>
    <t>故障诊断系统的组成和使用</t>
  </si>
  <si>
    <t>转子振动台震动信号的测定与分析</t>
  </si>
  <si>
    <t>旋转机械典型故障监测与诊断</t>
  </si>
  <si>
    <t>建筑提升设备安全状态监测实验</t>
  </si>
  <si>
    <t>计算机程序设计基础（C）</t>
  </si>
  <si>
    <t>中国近现代史纲要</t>
  </si>
  <si>
    <t>思想道德修养与法律基础</t>
  </si>
  <si>
    <t>工程化学</t>
  </si>
  <si>
    <t>机械制图I</t>
  </si>
  <si>
    <t>选修</t>
  </si>
  <si>
    <t>课外素质教育学分</t>
  </si>
  <si>
    <t>创新创业教育课程</t>
  </si>
  <si>
    <t>D1</t>
  </si>
  <si>
    <t>D2</t>
  </si>
  <si>
    <r>
      <t>D</t>
    </r>
    <r>
      <rPr>
        <sz val="9"/>
        <rFont val="宋体"/>
        <family val="0"/>
      </rPr>
      <t>3</t>
    </r>
    <r>
      <rPr>
        <sz val="9"/>
        <rFont val="宋体"/>
        <family val="0"/>
      </rPr>
      <t>≥10学分</t>
    </r>
  </si>
  <si>
    <r>
      <t>D1=3</t>
    </r>
    <r>
      <rPr>
        <sz val="9"/>
        <rFont val="宋体"/>
        <family val="0"/>
      </rPr>
      <t>.5学分，</t>
    </r>
    <r>
      <rPr>
        <sz val="9"/>
        <rFont val="宋体"/>
        <family val="0"/>
      </rPr>
      <t>D2≥2</t>
    </r>
    <r>
      <rPr>
        <sz val="9"/>
        <rFont val="宋体"/>
        <family val="0"/>
      </rPr>
      <t>学分</t>
    </r>
  </si>
  <si>
    <r>
      <t>D</t>
    </r>
    <r>
      <rPr>
        <sz val="9"/>
        <rFont val="宋体"/>
        <family val="0"/>
      </rPr>
      <t>3</t>
    </r>
  </si>
  <si>
    <r>
      <t>A1=</t>
    </r>
    <r>
      <rPr>
        <sz val="9"/>
        <rFont val="宋体"/>
        <family val="0"/>
      </rPr>
      <t>79</t>
    </r>
    <r>
      <rPr>
        <sz val="9"/>
        <rFont val="宋体"/>
        <family val="0"/>
      </rPr>
      <t>学分，</t>
    </r>
    <r>
      <rPr>
        <sz val="9"/>
        <rFont val="宋体"/>
        <family val="0"/>
      </rPr>
      <t>A2</t>
    </r>
    <r>
      <rPr>
        <sz val="9"/>
        <rFont val="宋体"/>
        <family val="0"/>
      </rPr>
      <t>≥</t>
    </r>
    <r>
      <rPr>
        <sz val="9"/>
        <rFont val="宋体"/>
        <family val="0"/>
      </rPr>
      <t>7.0</t>
    </r>
    <r>
      <rPr>
        <sz val="9"/>
        <rFont val="宋体"/>
        <family val="0"/>
      </rPr>
      <t>学分</t>
    </r>
  </si>
  <si>
    <t>C1=8.5学分，C2≥4学分</t>
  </si>
  <si>
    <r>
      <t>备注：</t>
    </r>
    <r>
      <rPr>
        <sz val="9"/>
        <rFont val="宋体"/>
        <family val="0"/>
      </rPr>
      <t>课程性质代码：通识核心课程—A1（必修）、A2（选修）；通识拓展课程—A3（选修）；
      专业基础课程—B1（必修）、B2（选修）；专业方向课程—C1（必修）、C2（选修）；
      创新创业教育及课外素质教育模块—D1（必修）、D2（选修）、D3（课外素质教育学分）。</t>
    </r>
  </si>
  <si>
    <t>B1=17.5学分，B2≥8学分</t>
  </si>
  <si>
    <t>创新创业教育及课外素质教育模块</t>
  </si>
  <si>
    <t>创新创业教育课程</t>
  </si>
  <si>
    <t>小计</t>
  </si>
  <si>
    <r>
      <t>备注</t>
    </r>
    <r>
      <rPr>
        <sz val="10"/>
        <rFont val="Times New Roman"/>
        <family val="1"/>
      </rPr>
      <t>:
1.</t>
    </r>
    <r>
      <rPr>
        <sz val="10"/>
        <rFont val="宋体"/>
        <family val="0"/>
      </rPr>
      <t>课外素质教育学分，不计入</t>
    </r>
    <r>
      <rPr>
        <sz val="10"/>
        <rFont val="Times New Roman"/>
        <family val="1"/>
      </rPr>
      <t>“</t>
    </r>
    <r>
      <rPr>
        <sz val="10"/>
        <rFont val="宋体"/>
        <family val="0"/>
      </rPr>
      <t>毕业需最低理论教学总学时数及学分数</t>
    </r>
    <r>
      <rPr>
        <sz val="10"/>
        <rFont val="Times New Roman"/>
        <family val="1"/>
      </rPr>
      <t>”</t>
    </r>
    <r>
      <rPr>
        <sz val="10"/>
        <rFont val="宋体"/>
        <family val="0"/>
      </rPr>
      <t>和</t>
    </r>
    <r>
      <rPr>
        <sz val="10"/>
        <rFont val="Times New Roman"/>
        <family val="1"/>
      </rPr>
      <t>“</t>
    </r>
    <r>
      <rPr>
        <sz val="10"/>
        <rFont val="宋体"/>
        <family val="0"/>
      </rPr>
      <t>毕业需达到的最低学分数</t>
    </r>
    <r>
      <rPr>
        <sz val="10"/>
        <rFont val="Times New Roman"/>
        <family val="1"/>
      </rPr>
      <t>”</t>
    </r>
    <r>
      <rPr>
        <sz val="10"/>
        <rFont val="宋体"/>
        <family val="0"/>
      </rPr>
      <t>，计入</t>
    </r>
    <r>
      <rPr>
        <sz val="10"/>
        <rFont val="Times New Roman"/>
        <family val="1"/>
      </rPr>
      <t>“</t>
    </r>
    <r>
      <rPr>
        <sz val="10"/>
        <rFont val="宋体"/>
        <family val="0"/>
      </rPr>
      <t>予学位需达到的最低学分数</t>
    </r>
    <r>
      <rPr>
        <sz val="10"/>
        <rFont val="Times New Roman"/>
        <family val="1"/>
      </rPr>
      <t>”</t>
    </r>
    <r>
      <rPr>
        <sz val="10"/>
        <rFont val="宋体"/>
        <family val="0"/>
      </rPr>
      <t xml:space="preserve">。
</t>
    </r>
    <r>
      <rPr>
        <sz val="10"/>
        <rFont val="Times New Roman"/>
        <family val="1"/>
      </rPr>
      <t>2.</t>
    </r>
    <r>
      <rPr>
        <sz val="10"/>
        <rFont val="宋体"/>
        <family val="0"/>
      </rPr>
      <t>百分比</t>
    </r>
    <r>
      <rPr>
        <sz val="10"/>
        <rFont val="Times New Roman"/>
        <family val="1"/>
      </rPr>
      <t>1</t>
    </r>
    <r>
      <rPr>
        <sz val="10"/>
        <rFont val="宋体"/>
        <family val="0"/>
      </rPr>
      <t>是指该类课程占理论教学总学时数的百分比，百分比</t>
    </r>
    <r>
      <rPr>
        <sz val="10"/>
        <rFont val="Times New Roman"/>
        <family val="1"/>
      </rPr>
      <t>2</t>
    </r>
    <r>
      <rPr>
        <sz val="10"/>
        <rFont val="宋体"/>
        <family val="0"/>
      </rPr>
      <t xml:space="preserve">是指该类课程占毕业需达到的最低学分数的百分比；
</t>
    </r>
    <r>
      <rPr>
        <sz val="10"/>
        <rFont val="Times New Roman"/>
        <family val="1"/>
      </rPr>
      <t>3.</t>
    </r>
    <r>
      <rPr>
        <sz val="10"/>
        <rFont val="宋体"/>
        <family val="0"/>
      </rPr>
      <t xml:space="preserve">本表中选修指的是要求该专业学生所必须选修的最低学时数和学分数；
</t>
    </r>
    <r>
      <rPr>
        <sz val="10"/>
        <rFont val="Times New Roman"/>
        <family val="1"/>
      </rPr>
      <t>4.</t>
    </r>
    <r>
      <rPr>
        <sz val="10"/>
        <rFont val="宋体"/>
        <family val="0"/>
      </rPr>
      <t>本表中集中实践教育教学模块指的是要求该专业学生所必须获得集中实践教学环节（见附表</t>
    </r>
    <r>
      <rPr>
        <sz val="10"/>
        <rFont val="Times New Roman"/>
        <family val="1"/>
      </rPr>
      <t>2</t>
    </r>
    <r>
      <rPr>
        <sz val="10"/>
        <rFont val="宋体"/>
        <family val="0"/>
      </rPr>
      <t>）的最低学分数。</t>
    </r>
  </si>
  <si>
    <t>创新创业教育及课外素质教育模块</t>
  </si>
  <si>
    <t>独立设课的实验</t>
  </si>
  <si>
    <t>学时</t>
  </si>
  <si>
    <t>学
分</t>
  </si>
  <si>
    <t>周
数</t>
  </si>
  <si>
    <t>课程性质代码</t>
  </si>
  <si>
    <t>模块学分要求</t>
  </si>
  <si>
    <t>是否创新创业类实践环节</t>
  </si>
  <si>
    <t>\</t>
  </si>
  <si>
    <t>E1</t>
  </si>
  <si>
    <r>
      <t>E1=39.5</t>
    </r>
    <r>
      <rPr>
        <sz val="10"/>
        <rFont val="宋体"/>
        <family val="0"/>
      </rPr>
      <t>学分，</t>
    </r>
    <r>
      <rPr>
        <sz val="10"/>
        <rFont val="Times New Roman"/>
        <family val="1"/>
      </rPr>
      <t>E2</t>
    </r>
    <r>
      <rPr>
        <sz val="10"/>
        <rFont val="宋体"/>
        <family val="0"/>
      </rPr>
      <t>≥</t>
    </r>
    <r>
      <rPr>
        <sz val="10"/>
        <rFont val="Times New Roman"/>
        <family val="1"/>
      </rPr>
      <t>0</t>
    </r>
    <r>
      <rPr>
        <sz val="10"/>
        <rFont val="宋体"/>
        <family val="0"/>
      </rPr>
      <t>学分</t>
    </r>
  </si>
  <si>
    <t>否</t>
  </si>
  <si>
    <t>2K</t>
  </si>
  <si>
    <t>5K</t>
  </si>
  <si>
    <t>1K</t>
  </si>
  <si>
    <t>4K</t>
  </si>
  <si>
    <t>3K</t>
  </si>
  <si>
    <t>是</t>
  </si>
  <si>
    <t>14K</t>
  </si>
  <si>
    <t>14K</t>
  </si>
  <si>
    <t>E1</t>
  </si>
  <si>
    <t>否</t>
  </si>
  <si>
    <t>36K</t>
  </si>
  <si>
    <t>2K</t>
  </si>
  <si>
    <t>5K</t>
  </si>
  <si>
    <t>1K</t>
  </si>
  <si>
    <t>4K</t>
  </si>
  <si>
    <t>7K</t>
  </si>
  <si>
    <t>16K</t>
  </si>
  <si>
    <r>
      <rPr>
        <b/>
        <sz val="10"/>
        <rFont val="宋体"/>
        <family val="0"/>
      </rPr>
      <t>备注：</t>
    </r>
    <r>
      <rPr>
        <sz val="10"/>
        <rFont val="宋体"/>
        <family val="0"/>
      </rPr>
      <t>（</t>
    </r>
    <r>
      <rPr>
        <sz val="10"/>
        <rFont val="Times New Roman"/>
        <family val="1"/>
      </rPr>
      <t>1</t>
    </r>
    <r>
      <rPr>
        <sz val="10"/>
        <rFont val="宋体"/>
        <family val="0"/>
      </rPr>
      <t>）</t>
    </r>
    <r>
      <rPr>
        <sz val="10"/>
        <rFont val="Times New Roman"/>
        <family val="1"/>
      </rPr>
      <t>K</t>
    </r>
    <r>
      <rPr>
        <sz val="10"/>
        <rFont val="宋体"/>
        <family val="0"/>
      </rPr>
      <t>表示</t>
    </r>
    <r>
      <rPr>
        <sz val="10"/>
        <rFont val="Times New Roman"/>
        <family val="1"/>
      </rPr>
      <t>“</t>
    </r>
    <r>
      <rPr>
        <sz val="10"/>
        <rFont val="宋体"/>
        <family val="0"/>
      </rPr>
      <t>周</t>
    </r>
    <r>
      <rPr>
        <sz val="10"/>
        <rFont val="Times New Roman"/>
        <family val="1"/>
      </rPr>
      <t>”</t>
    </r>
    <r>
      <rPr>
        <sz val="10"/>
        <rFont val="宋体"/>
        <family val="0"/>
      </rPr>
      <t>；（</t>
    </r>
    <r>
      <rPr>
        <sz val="10"/>
        <rFont val="Times New Roman"/>
        <family val="1"/>
      </rPr>
      <t>2</t>
    </r>
    <r>
      <rPr>
        <sz val="10"/>
        <rFont val="宋体"/>
        <family val="0"/>
      </rPr>
      <t>）集中实践教学环节</t>
    </r>
    <r>
      <rPr>
        <sz val="10"/>
        <rFont val="Times New Roman"/>
        <family val="1"/>
      </rPr>
      <t>—E1</t>
    </r>
    <r>
      <rPr>
        <sz val="10"/>
        <rFont val="宋体"/>
        <family val="0"/>
      </rPr>
      <t>（必修），</t>
    </r>
    <r>
      <rPr>
        <sz val="10"/>
        <rFont val="Times New Roman"/>
        <family val="1"/>
      </rPr>
      <t>E2</t>
    </r>
    <r>
      <rPr>
        <sz val="10"/>
        <rFont val="宋体"/>
        <family val="0"/>
      </rPr>
      <t>（选修）；</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</si>
</sst>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_ "/>
    <numFmt numFmtId="190" formatCode="0.0_);[Red]\(0.0\)"/>
    <numFmt numFmtId="191" formatCode="0_);[Red]\(0\)"/>
    <numFmt numFmtId="192" formatCode="#,##0.0_);[Red]\(#,##0.0\)"/>
    <numFmt numFmtId="193" formatCode="0_ "/>
    <numFmt numFmtId="194" formatCode="0.0%"/>
  </numFmts>
  <fonts count="70">
    <font>
      <sz val="12"/>
      <name val="宋体"/>
      <family val="0"/>
    </font>
    <font>
      <sz val="9"/>
      <name val="宋体"/>
      <family val="0"/>
    </font>
    <font>
      <sz val="12"/>
      <name val="Times New Roman"/>
      <family val="1"/>
    </font>
    <font>
      <sz val="10.5"/>
      <name val="宋体"/>
      <family val="0"/>
    </font>
    <font>
      <sz val="9"/>
      <name val="黑体"/>
      <family val="3"/>
    </font>
    <font>
      <sz val="9"/>
      <name val="Times New Roman"/>
      <family val="1"/>
    </font>
    <font>
      <b/>
      <sz val="9"/>
      <name val="宋体"/>
      <family val="0"/>
    </font>
    <font>
      <sz val="10.5"/>
      <name val="Times New Roman"/>
      <family val="1"/>
    </font>
    <font>
      <b/>
      <sz val="20"/>
      <name val="宋体"/>
      <family val="0"/>
    </font>
    <font>
      <u val="single"/>
      <sz val="12"/>
      <color indexed="12"/>
      <name val="宋体"/>
      <family val="0"/>
    </font>
    <font>
      <u val="single"/>
      <sz val="12"/>
      <color indexed="36"/>
      <name val="宋体"/>
      <family val="0"/>
    </font>
    <font>
      <sz val="12"/>
      <name val="黑体"/>
      <family val="3"/>
    </font>
    <font>
      <sz val="14"/>
      <name val="黑体"/>
      <family val="3"/>
    </font>
    <font>
      <sz val="8"/>
      <name val="宋体"/>
      <family val="0"/>
    </font>
    <font>
      <sz val="10"/>
      <name val="宋体"/>
      <family val="0"/>
    </font>
    <font>
      <b/>
      <sz val="12"/>
      <name val="宋体"/>
      <family val="0"/>
    </font>
    <font>
      <sz val="8"/>
      <name val="Times New Roman"/>
      <family val="1"/>
    </font>
    <font>
      <b/>
      <sz val="12"/>
      <name val="Times New Roman"/>
      <family val="1"/>
    </font>
    <font>
      <sz val="10"/>
      <name val="Times New Roman"/>
      <family val="1"/>
    </font>
    <font>
      <b/>
      <sz val="10"/>
      <name val="Times New Roman"/>
      <family val="1"/>
    </font>
    <font>
      <b/>
      <sz val="18"/>
      <name val="仿宋_GB2312"/>
      <family val="3"/>
    </font>
    <font>
      <sz val="9"/>
      <color indexed="10"/>
      <name val="宋体"/>
      <family val="0"/>
    </font>
    <font>
      <b/>
      <sz val="9"/>
      <color indexed="10"/>
      <name val="宋体"/>
      <family val="0"/>
    </font>
    <font>
      <b/>
      <sz val="8"/>
      <name val="宋体"/>
      <family val="0"/>
    </font>
    <font>
      <sz val="11"/>
      <name val="宋体"/>
      <family val="0"/>
    </font>
    <font>
      <b/>
      <sz val="11"/>
      <name val="Times New Roman"/>
      <family val="1"/>
    </font>
    <font>
      <sz val="11"/>
      <name val="Times New Roman"/>
      <family val="1"/>
    </font>
    <font>
      <sz val="11"/>
      <name val="黑体"/>
      <family val="3"/>
    </font>
    <font>
      <b/>
      <sz val="8"/>
      <name val="Times New Roman"/>
      <family val="1"/>
    </font>
    <font>
      <b/>
      <sz val="9"/>
      <name val="Times New Roman"/>
      <family val="1"/>
    </font>
    <font>
      <sz val="9"/>
      <color indexed="8"/>
      <name val="宋体"/>
      <family val="0"/>
    </font>
    <font>
      <sz val="8"/>
      <color indexed="8"/>
      <name val="宋体"/>
      <family val="0"/>
    </font>
    <font>
      <sz val="8"/>
      <color indexed="10"/>
      <name val="宋体"/>
      <family val="0"/>
    </font>
    <font>
      <sz val="8"/>
      <color indexed="8"/>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0"/>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0" borderId="3" applyNumberFormat="0" applyFill="0" applyAlignment="0" applyProtection="0"/>
    <xf numFmtId="0" fontId="58" fillId="0" borderId="0" applyNumberFormat="0" applyFill="0" applyBorder="0" applyAlignment="0" applyProtection="0"/>
    <xf numFmtId="0" fontId="59" fillId="19" borderId="0" applyNumberFormat="0" applyBorder="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60" fillId="20" borderId="0" applyNumberFormat="0" applyBorder="0" applyAlignment="0" applyProtection="0"/>
    <xf numFmtId="0" fontId="6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2" fillId="21" borderId="5" applyNumberFormat="0" applyAlignment="0" applyProtection="0"/>
    <xf numFmtId="0" fontId="63" fillId="22"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7" fillId="29" borderId="0" applyNumberFormat="0" applyBorder="0" applyAlignment="0" applyProtection="0"/>
    <xf numFmtId="0" fontId="68" fillId="21" borderId="8" applyNumberFormat="0" applyAlignment="0" applyProtection="0"/>
    <xf numFmtId="0" fontId="69" fillId="30" borderId="5" applyNumberFormat="0" applyAlignment="0" applyProtection="0"/>
    <xf numFmtId="0" fontId="10" fillId="0" borderId="0" applyNumberFormat="0" applyFill="0" applyBorder="0" applyAlignment="0" applyProtection="0"/>
    <xf numFmtId="0" fontId="0" fillId="31" borderId="9" applyNumberFormat="0" applyFont="0" applyAlignment="0" applyProtection="0"/>
  </cellStyleXfs>
  <cellXfs count="399">
    <xf numFmtId="0" fontId="0" fillId="0" borderId="0" xfId="0" applyAlignment="1">
      <alignment vertical="center"/>
    </xf>
    <xf numFmtId="0" fontId="1" fillId="0" borderId="10" xfId="0" applyFont="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0" xfId="0" applyFont="1" applyFill="1" applyAlignment="1">
      <alignment vertical="center" wrapText="1"/>
    </xf>
    <xf numFmtId="0" fontId="1" fillId="0" borderId="10" xfId="40"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8" fillId="0" borderId="0" xfId="0" applyFont="1" applyFill="1" applyAlignment="1">
      <alignment horizontal="center" vertical="center" wrapText="1"/>
    </xf>
    <xf numFmtId="0" fontId="5" fillId="0" borderId="0" xfId="0" applyFont="1" applyFill="1" applyAlignment="1">
      <alignment horizontal="left" vertical="center"/>
    </xf>
    <xf numFmtId="0" fontId="0" fillId="0" borderId="0" xfId="41">
      <alignment/>
      <protection/>
    </xf>
    <xf numFmtId="0" fontId="11" fillId="0" borderId="10" xfId="41" applyFont="1" applyBorder="1" applyAlignment="1">
      <alignment horizontal="center" vertical="center" wrapText="1"/>
      <protection/>
    </xf>
    <xf numFmtId="0" fontId="11" fillId="0" borderId="10" xfId="41" applyFont="1" applyBorder="1" applyAlignment="1">
      <alignment horizontal="center" vertical="center"/>
      <protection/>
    </xf>
    <xf numFmtId="0" fontId="2" fillId="0" borderId="10" xfId="41" applyFont="1" applyBorder="1" applyAlignment="1">
      <alignment horizontal="center" vertical="center" wrapText="1"/>
      <protection/>
    </xf>
    <xf numFmtId="0" fontId="0" fillId="0" borderId="0" xfId="41" applyAlignment="1">
      <alignment vertical="center"/>
      <protection/>
    </xf>
    <xf numFmtId="0" fontId="0" fillId="0" borderId="10" xfId="41" applyFont="1" applyBorder="1" applyAlignment="1">
      <alignment horizontal="center" vertical="center" wrapText="1"/>
      <protection/>
    </xf>
    <xf numFmtId="0" fontId="7" fillId="0" borderId="0" xfId="41" applyFont="1" applyAlignment="1">
      <alignment horizontal="justify" vertical="center" wrapText="1"/>
      <protection/>
    </xf>
    <xf numFmtId="0" fontId="3" fillId="0" borderId="0" xfId="41" applyFont="1" applyBorder="1" applyAlignment="1">
      <alignment vertical="center" wrapText="1"/>
      <protection/>
    </xf>
    <xf numFmtId="0" fontId="4" fillId="0" borderId="10" xfId="0" applyFont="1" applyFill="1" applyBorder="1" applyAlignment="1">
      <alignment horizontal="center" vertical="center" wrapText="1"/>
    </xf>
    <xf numFmtId="0" fontId="13" fillId="0" borderId="10" xfId="40" applyFont="1" applyFill="1" applyBorder="1" applyAlignment="1">
      <alignment horizontal="center" vertical="center" wrapText="1"/>
      <protection/>
    </xf>
    <xf numFmtId="189" fontId="1" fillId="0" borderId="10" xfId="0" applyNumberFormat="1" applyFont="1" applyBorder="1" applyAlignment="1">
      <alignment horizontal="center" vertical="center" wrapText="1"/>
    </xf>
    <xf numFmtId="189" fontId="1" fillId="0" borderId="10" xfId="40" applyNumberFormat="1" applyFont="1" applyFill="1" applyBorder="1" applyAlignment="1">
      <alignment horizontal="center" vertical="center" wrapText="1"/>
      <protection/>
    </xf>
    <xf numFmtId="189" fontId="1" fillId="0" borderId="10" xfId="0" applyNumberFormat="1" applyFont="1" applyFill="1" applyBorder="1" applyAlignment="1">
      <alignment horizontal="center" vertical="center" wrapText="1"/>
    </xf>
    <xf numFmtId="189" fontId="1" fillId="0" borderId="0" xfId="0" applyNumberFormat="1" applyFont="1" applyFill="1" applyAlignment="1">
      <alignment horizontal="center" vertical="center"/>
    </xf>
    <xf numFmtId="189" fontId="1" fillId="0" borderId="0" xfId="0" applyNumberFormat="1" applyFont="1" applyFill="1" applyAlignment="1">
      <alignment horizontal="center" vertical="center" wrapText="1"/>
    </xf>
    <xf numFmtId="0" fontId="4"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Border="1" applyAlignment="1">
      <alignment horizontal="center" vertical="center" wrapText="1"/>
    </xf>
    <xf numFmtId="0" fontId="6"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18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Border="1" applyAlignment="1">
      <alignment vertical="center"/>
    </xf>
    <xf numFmtId="0" fontId="15" fillId="0" borderId="10" xfId="0" applyFont="1" applyBorder="1" applyAlignment="1">
      <alignment horizontal="center" vertical="center" wrapText="1"/>
    </xf>
    <xf numFmtId="0" fontId="15" fillId="0" borderId="10" xfId="41" applyFont="1" applyBorder="1" applyAlignment="1">
      <alignment horizontal="center" vertical="center" wrapText="1"/>
      <protection/>
    </xf>
    <xf numFmtId="0" fontId="1" fillId="0" borderId="10" xfId="40" applyFont="1" applyFill="1" applyBorder="1" applyAlignment="1">
      <alignment horizontal="center" vertical="center" wrapText="1"/>
      <protection/>
    </xf>
    <xf numFmtId="0" fontId="1" fillId="0" borderId="10" xfId="0" applyFont="1" applyBorder="1" applyAlignment="1">
      <alignment horizontal="center" vertical="center" wrapText="1"/>
    </xf>
    <xf numFmtId="0" fontId="1" fillId="0" borderId="13" xfId="0" applyFont="1" applyFill="1" applyBorder="1" applyAlignment="1">
      <alignment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191" fontId="13" fillId="0" borderId="10" xfId="0" applyNumberFormat="1"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0" xfId="0" applyFont="1" applyFill="1" applyAlignment="1">
      <alignment horizontal="center" vertical="center" wrapText="1"/>
    </xf>
    <xf numFmtId="0" fontId="13" fillId="0" borderId="10" xfId="0" applyFont="1" applyFill="1" applyBorder="1" applyAlignment="1">
      <alignment horizontal="left" vertical="center" wrapText="1"/>
    </xf>
    <xf numFmtId="0" fontId="13" fillId="0" borderId="0" xfId="0" applyFont="1" applyFill="1" applyAlignment="1">
      <alignment vertical="center" wrapText="1"/>
    </xf>
    <xf numFmtId="0" fontId="16" fillId="0" borderId="10"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0" fontId="13" fillId="0" borderId="10" xfId="40" applyFont="1" applyFill="1" applyBorder="1" applyAlignment="1">
      <alignment vertical="center" wrapText="1"/>
      <protection/>
    </xf>
    <xf numFmtId="0" fontId="0" fillId="0" borderId="10" xfId="41" applyFont="1" applyBorder="1" applyAlignment="1">
      <alignment horizontal="center" vertical="center" wrapText="1"/>
      <protection/>
    </xf>
    <xf numFmtId="0" fontId="4" fillId="0" borderId="10" xfId="41" applyFont="1" applyBorder="1" applyAlignment="1">
      <alignment horizontal="center" vertical="center"/>
      <protection/>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17" fillId="0" borderId="10" xfId="41" applyFont="1" applyBorder="1" applyAlignment="1">
      <alignment horizontal="center" vertical="center" wrapText="1"/>
      <protection/>
    </xf>
    <xf numFmtId="0" fontId="0" fillId="0" borderId="10" xfId="41" applyFont="1" applyBorder="1" applyAlignment="1">
      <alignment horizontal="justify" vertical="center" wrapText="1"/>
      <protection/>
    </xf>
    <xf numFmtId="189" fontId="5"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vertical="center" wrapText="1"/>
    </xf>
    <xf numFmtId="0" fontId="6" fillId="0" borderId="13" xfId="0" applyFont="1" applyFill="1" applyBorder="1" applyAlignment="1">
      <alignment vertical="center" wrapText="1"/>
    </xf>
    <xf numFmtId="0" fontId="16" fillId="0" borderId="10" xfId="40" applyFont="1" applyFill="1" applyBorder="1" applyAlignment="1">
      <alignment horizontal="center" vertical="center" wrapText="1"/>
      <protection/>
    </xf>
    <xf numFmtId="193" fontId="23" fillId="0" borderId="10"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5" fillId="0" borderId="10" xfId="0" applyFont="1" applyBorder="1" applyAlignment="1">
      <alignment horizontal="center" vertical="center" wrapText="1"/>
    </xf>
    <xf numFmtId="0" fontId="26" fillId="0" borderId="10" xfId="41" applyFont="1" applyBorder="1" applyAlignment="1">
      <alignment horizontal="center" vertical="center" wrapText="1"/>
      <protection/>
    </xf>
    <xf numFmtId="193" fontId="28" fillId="0" borderId="10" xfId="0" applyNumberFormat="1" applyFont="1" applyFill="1" applyBorder="1" applyAlignment="1">
      <alignment horizontal="center" vertical="center" wrapText="1"/>
    </xf>
    <xf numFmtId="189" fontId="28" fillId="0" borderId="10"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8" fillId="0" borderId="13" xfId="0" applyFont="1" applyFill="1" applyBorder="1" applyAlignment="1">
      <alignment vertical="center" wrapText="1"/>
    </xf>
    <xf numFmtId="0" fontId="28" fillId="0" borderId="13" xfId="0" applyFont="1" applyFill="1" applyBorder="1" applyAlignment="1">
      <alignment horizontal="center" vertical="center" wrapText="1"/>
    </xf>
    <xf numFmtId="189" fontId="28" fillId="0" borderId="13" xfId="0" applyNumberFormat="1" applyFont="1" applyFill="1" applyBorder="1" applyAlignment="1">
      <alignment horizontal="center" vertical="center" wrapText="1"/>
    </xf>
    <xf numFmtId="0" fontId="0" fillId="0" borderId="10" xfId="41" applyFont="1" applyBorder="1" applyAlignment="1">
      <alignment horizontal="center" vertical="center" wrapText="1"/>
      <protection/>
    </xf>
    <xf numFmtId="0" fontId="15" fillId="0" borderId="10" xfId="41" applyFont="1" applyBorder="1" applyAlignment="1">
      <alignment horizontal="center" vertical="center"/>
      <protection/>
    </xf>
    <xf numFmtId="0" fontId="5" fillId="0" borderId="10" xfId="40" applyFont="1" applyFill="1" applyBorder="1" applyAlignment="1">
      <alignment horizontal="left" vertical="center" wrapText="1"/>
      <protection/>
    </xf>
    <xf numFmtId="0" fontId="14" fillId="0" borderId="10" xfId="0" applyFont="1" applyBorder="1" applyAlignment="1">
      <alignment horizontal="justify" vertical="center" wrapText="1"/>
    </xf>
    <xf numFmtId="189" fontId="5" fillId="0" borderId="10" xfId="0" applyNumberFormat="1" applyFont="1" applyBorder="1" applyAlignment="1">
      <alignment horizontal="center" vertical="center" wrapText="1"/>
    </xf>
    <xf numFmtId="0" fontId="5" fillId="0" borderId="10" xfId="40" applyFont="1" applyFill="1" applyBorder="1" applyAlignment="1">
      <alignment horizontal="center" vertical="center" wrapText="1"/>
      <protection/>
    </xf>
    <xf numFmtId="0" fontId="1" fillId="0" borderId="10" xfId="0" applyFont="1" applyBorder="1" applyAlignment="1">
      <alignment horizontal="justify" vertical="center" wrapText="1"/>
    </xf>
    <xf numFmtId="0" fontId="30" fillId="0" borderId="10" xfId="0" applyFont="1" applyBorder="1" applyAlignment="1">
      <alignment horizontal="justify" vertical="center" wrapText="1"/>
    </xf>
    <xf numFmtId="190" fontId="5" fillId="0" borderId="10" xfId="0" applyNumberFormat="1" applyFont="1" applyBorder="1" applyAlignment="1">
      <alignment horizontal="center" vertical="center" wrapText="1"/>
    </xf>
    <xf numFmtId="190" fontId="5" fillId="0" borderId="10" xfId="0" applyNumberFormat="1" applyFont="1" applyFill="1" applyBorder="1" applyAlignment="1">
      <alignment horizontal="center" vertical="center" wrapText="1"/>
    </xf>
    <xf numFmtId="0" fontId="16" fillId="0" borderId="10" xfId="0" applyFont="1" applyBorder="1" applyAlignment="1">
      <alignment horizontal="center" vertical="center"/>
    </xf>
    <xf numFmtId="0" fontId="13" fillId="0" borderId="14" xfId="0" applyFont="1" applyFill="1" applyBorder="1" applyAlignment="1">
      <alignment horizontal="center" vertical="center" wrapText="1"/>
    </xf>
    <xf numFmtId="0" fontId="13" fillId="0" borderId="13" xfId="0" applyFont="1" applyFill="1" applyBorder="1" applyAlignment="1">
      <alignment horizontal="center" vertical="center" wrapText="1"/>
    </xf>
    <xf numFmtId="189" fontId="13" fillId="0" borderId="10"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Fill="1" applyBorder="1" applyAlignment="1">
      <alignment vertical="center" wrapText="1"/>
    </xf>
    <xf numFmtId="0" fontId="13" fillId="0" borderId="10" xfId="0" applyFont="1" applyFill="1" applyBorder="1" applyAlignment="1">
      <alignment horizontal="center" vertical="center"/>
    </xf>
    <xf numFmtId="0" fontId="13" fillId="0" borderId="14" xfId="0" applyFont="1" applyBorder="1" applyAlignment="1">
      <alignment vertical="center"/>
    </xf>
    <xf numFmtId="0" fontId="13" fillId="0" borderId="14" xfId="0" applyFont="1" applyFill="1" applyBorder="1" applyAlignment="1">
      <alignment horizontal="center" vertical="center"/>
    </xf>
    <xf numFmtId="0" fontId="13" fillId="0" borderId="13" xfId="0" applyFont="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center" vertical="center" wrapText="1"/>
    </xf>
    <xf numFmtId="0" fontId="13" fillId="0" borderId="14" xfId="0" applyFont="1" applyFill="1" applyBorder="1" applyAlignment="1">
      <alignment vertical="center"/>
    </xf>
    <xf numFmtId="0" fontId="13" fillId="0" borderId="14" xfId="0" applyFont="1" applyBorder="1" applyAlignment="1">
      <alignment vertical="center" wrapText="1"/>
    </xf>
    <xf numFmtId="0" fontId="13" fillId="0" borderId="10" xfId="0" applyFont="1" applyBorder="1" applyAlignment="1">
      <alignment vertical="center" wrapText="1"/>
    </xf>
    <xf numFmtId="190" fontId="16" fillId="0" borderId="10" xfId="0" applyNumberFormat="1" applyFont="1" applyFill="1" applyBorder="1" applyAlignment="1">
      <alignment horizontal="center" vertical="center" wrapText="1"/>
    </xf>
    <xf numFmtId="189" fontId="13" fillId="0" borderId="14" xfId="0" applyNumberFormat="1" applyFont="1" applyFill="1" applyBorder="1" applyAlignment="1">
      <alignment horizontal="center" vertical="center" wrapText="1"/>
    </xf>
    <xf numFmtId="189" fontId="13" fillId="0" borderId="13" xfId="0" applyNumberFormat="1" applyFont="1" applyFill="1" applyBorder="1" applyAlignment="1">
      <alignment horizontal="center" vertical="center" wrapText="1"/>
    </xf>
    <xf numFmtId="191" fontId="16" fillId="0" borderId="10" xfId="40" applyNumberFormat="1" applyFont="1" applyFill="1" applyBorder="1" applyAlignment="1">
      <alignment horizontal="center" vertical="center" wrapText="1"/>
      <protection/>
    </xf>
    <xf numFmtId="0" fontId="16" fillId="0" borderId="14" xfId="0" applyFont="1" applyFill="1" applyBorder="1" applyAlignment="1">
      <alignment horizontal="center" vertical="center" wrapText="1"/>
    </xf>
    <xf numFmtId="0" fontId="13" fillId="0" borderId="14" xfId="40" applyFont="1" applyFill="1" applyBorder="1" applyAlignment="1">
      <alignment vertical="center" wrapText="1"/>
      <protection/>
    </xf>
    <xf numFmtId="0" fontId="16" fillId="0" borderId="14" xfId="0" applyFont="1" applyFill="1" applyBorder="1" applyAlignment="1">
      <alignment vertical="center" wrapText="1"/>
    </xf>
    <xf numFmtId="0" fontId="13" fillId="0" borderId="10" xfId="0" applyFont="1" applyBorder="1" applyAlignment="1">
      <alignment vertical="center"/>
    </xf>
    <xf numFmtId="0" fontId="16" fillId="0" borderId="13" xfId="0" applyFont="1" applyFill="1" applyBorder="1" applyAlignment="1">
      <alignment horizontal="center" vertical="center" wrapText="1"/>
    </xf>
    <xf numFmtId="190" fontId="16" fillId="0" borderId="10" xfId="40" applyNumberFormat="1" applyFont="1" applyFill="1" applyBorder="1" applyAlignment="1">
      <alignment horizontal="center" vertical="center" wrapText="1"/>
      <protection/>
    </xf>
    <xf numFmtId="0" fontId="13" fillId="0" borderId="12" xfId="0" applyFont="1" applyBorder="1" applyAlignment="1">
      <alignment horizontal="center" vertical="center" wrapText="1"/>
    </xf>
    <xf numFmtId="191"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191" fontId="1" fillId="0" borderId="10" xfId="0" applyNumberFormat="1" applyFont="1" applyFill="1" applyBorder="1" applyAlignment="1">
      <alignment horizontal="center" vertical="center" wrapText="1"/>
    </xf>
    <xf numFmtId="191" fontId="6" fillId="0" borderId="10" xfId="0" applyNumberFormat="1" applyFont="1" applyFill="1" applyBorder="1" applyAlignment="1">
      <alignment horizontal="center" vertical="center" wrapText="1"/>
    </xf>
    <xf numFmtId="191" fontId="6" fillId="0" borderId="11" xfId="0" applyNumberFormat="1" applyFont="1" applyFill="1" applyBorder="1" applyAlignment="1">
      <alignment horizontal="center" vertical="center" wrapText="1"/>
    </xf>
    <xf numFmtId="191" fontId="1" fillId="0" borderId="10" xfId="0" applyNumberFormat="1" applyFont="1" applyBorder="1" applyAlignment="1">
      <alignment horizontal="center" vertical="center" wrapText="1"/>
    </xf>
    <xf numFmtId="191" fontId="21" fillId="0" borderId="10" xfId="0" applyNumberFormat="1" applyFont="1" applyBorder="1" applyAlignment="1">
      <alignment horizontal="center" vertical="center" wrapText="1"/>
    </xf>
    <xf numFmtId="191" fontId="21" fillId="0" borderId="10" xfId="0" applyNumberFormat="1" applyFont="1" applyFill="1" applyBorder="1" applyAlignment="1">
      <alignment horizontal="center" vertical="center" wrapText="1"/>
    </xf>
    <xf numFmtId="191" fontId="22" fillId="0" borderId="10" xfId="0" applyNumberFormat="1" applyFont="1" applyFill="1" applyBorder="1" applyAlignment="1">
      <alignment horizontal="center" vertical="center" wrapText="1"/>
    </xf>
    <xf numFmtId="191" fontId="22" fillId="0" borderId="11" xfId="0" applyNumberFormat="1" applyFont="1" applyFill="1" applyBorder="1" applyAlignment="1">
      <alignment horizontal="center" vertical="center" wrapText="1"/>
    </xf>
    <xf numFmtId="191" fontId="1" fillId="0" borderId="11" xfId="0" applyNumberFormat="1" applyFont="1" applyFill="1" applyBorder="1" applyAlignment="1">
      <alignment horizontal="center" vertical="center" wrapText="1"/>
    </xf>
    <xf numFmtId="189" fontId="29" fillId="0" borderId="13" xfId="0" applyNumberFormat="1"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Fill="1" applyBorder="1" applyAlignment="1">
      <alignment horizontal="center" vertical="center"/>
    </xf>
    <xf numFmtId="0" fontId="16" fillId="0" borderId="14" xfId="0" applyFont="1" applyFill="1" applyBorder="1" applyAlignment="1">
      <alignment horizontal="center" vertical="center"/>
    </xf>
    <xf numFmtId="191" fontId="16" fillId="0" borderId="14" xfId="0" applyNumberFormat="1" applyFont="1" applyFill="1" applyBorder="1" applyAlignment="1">
      <alignment horizontal="center" vertical="center" wrapText="1"/>
    </xf>
    <xf numFmtId="193" fontId="16" fillId="0" borderId="10" xfId="0" applyNumberFormat="1" applyFont="1" applyFill="1" applyBorder="1" applyAlignment="1">
      <alignment horizontal="center" vertical="center" wrapText="1"/>
    </xf>
    <xf numFmtId="189" fontId="16" fillId="0" borderId="10" xfId="0" applyNumberFormat="1" applyFont="1" applyFill="1" applyBorder="1" applyAlignment="1">
      <alignment horizontal="center" vertical="center" wrapText="1"/>
    </xf>
    <xf numFmtId="192" fontId="16" fillId="0" borderId="10" xfId="0" applyNumberFormat="1" applyFont="1" applyFill="1" applyBorder="1" applyAlignment="1">
      <alignment horizontal="center" vertical="center" wrapText="1"/>
    </xf>
    <xf numFmtId="0" fontId="16" fillId="0" borderId="10" xfId="40" applyNumberFormat="1" applyFont="1" applyFill="1" applyBorder="1" applyAlignment="1">
      <alignment horizontal="center" vertical="center" wrapText="1"/>
      <protection/>
    </xf>
    <xf numFmtId="192" fontId="16" fillId="0" borderId="14" xfId="0" applyNumberFormat="1" applyFont="1" applyFill="1" applyBorder="1" applyAlignment="1">
      <alignment horizontal="center" vertical="center" wrapText="1"/>
    </xf>
    <xf numFmtId="0" fontId="16" fillId="0" borderId="14" xfId="40" applyNumberFormat="1" applyFont="1" applyFill="1" applyBorder="1" applyAlignment="1">
      <alignment horizontal="center" vertical="center" wrapText="1"/>
      <protection/>
    </xf>
    <xf numFmtId="190" fontId="1" fillId="0" borderId="10" xfId="0" applyNumberFormat="1" applyFont="1" applyFill="1" applyBorder="1" applyAlignment="1">
      <alignment horizontal="center" vertical="center" wrapText="1"/>
    </xf>
    <xf numFmtId="190" fontId="1" fillId="0" borderId="10" xfId="0" applyNumberFormat="1" applyFont="1" applyBorder="1" applyAlignment="1">
      <alignment horizontal="center" vertical="center" wrapText="1"/>
    </xf>
    <xf numFmtId="191" fontId="28"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89" fontId="0" fillId="0" borderId="10" xfId="41" applyNumberFormat="1" applyFont="1" applyBorder="1" applyAlignment="1">
      <alignment horizontal="center" vertical="center" wrapText="1"/>
      <protection/>
    </xf>
    <xf numFmtId="189" fontId="15" fillId="0" borderId="10" xfId="41" applyNumberFormat="1" applyFont="1" applyBorder="1" applyAlignment="1">
      <alignment horizontal="center" vertical="center"/>
      <protection/>
    </xf>
    <xf numFmtId="189" fontId="15" fillId="0" borderId="10" xfId="41" applyNumberFormat="1" applyFont="1" applyBorder="1" applyAlignment="1">
      <alignment horizontal="center" vertical="center" wrapText="1"/>
      <protection/>
    </xf>
    <xf numFmtId="0" fontId="1" fillId="0" borderId="12" xfId="40" applyFont="1" applyFill="1" applyBorder="1" applyAlignment="1">
      <alignment horizontal="left" vertical="center" wrapText="1"/>
      <protection/>
    </xf>
    <xf numFmtId="189" fontId="5" fillId="0" borderId="12" xfId="0" applyNumberFormat="1" applyFont="1" applyFill="1" applyBorder="1" applyAlignment="1">
      <alignment horizontal="center" vertical="center" wrapText="1"/>
    </xf>
    <xf numFmtId="0" fontId="13" fillId="0" borderId="0" xfId="0" applyFont="1" applyFill="1" applyBorder="1" applyAlignment="1">
      <alignment vertical="center" wrapText="1"/>
    </xf>
    <xf numFmtId="190" fontId="16" fillId="0" borderId="0" xfId="0" applyNumberFormat="1" applyFont="1" applyFill="1" applyBorder="1" applyAlignment="1">
      <alignment vertical="center" wrapText="1"/>
    </xf>
    <xf numFmtId="0" fontId="16" fillId="0" borderId="0" xfId="0" applyFont="1" applyFill="1" applyBorder="1" applyAlignment="1">
      <alignment vertical="center" wrapText="1"/>
    </xf>
    <xf numFmtId="191" fontId="16" fillId="0" borderId="0" xfId="0" applyNumberFormat="1" applyFont="1" applyFill="1" applyBorder="1" applyAlignment="1">
      <alignment vertical="center" wrapText="1"/>
    </xf>
    <xf numFmtId="0" fontId="16" fillId="0" borderId="10" xfId="0" applyFont="1" applyBorder="1" applyAlignment="1">
      <alignment vertical="center"/>
    </xf>
    <xf numFmtId="0" fontId="1" fillId="0" borderId="15" xfId="0" applyFont="1" applyFill="1" applyBorder="1" applyAlignment="1">
      <alignment vertical="center" wrapText="1"/>
    </xf>
    <xf numFmtId="189" fontId="0" fillId="0" borderId="10" xfId="41" applyNumberFormat="1" applyFont="1" applyBorder="1" applyAlignment="1">
      <alignment horizontal="center" vertical="center" wrapText="1"/>
      <protection/>
    </xf>
    <xf numFmtId="0" fontId="28" fillId="0" borderId="10" xfId="0" applyFont="1" applyFill="1" applyBorder="1" applyAlignment="1">
      <alignment horizontal="center" vertical="center" wrapText="1"/>
    </xf>
    <xf numFmtId="0" fontId="28" fillId="0" borderId="10" xfId="0" applyFont="1" applyFill="1" applyBorder="1" applyAlignment="1">
      <alignment vertical="center" wrapText="1"/>
    </xf>
    <xf numFmtId="0" fontId="6" fillId="0" borderId="10" xfId="0" applyFont="1" applyFill="1" applyBorder="1" applyAlignment="1">
      <alignment vertical="center" wrapText="1"/>
    </xf>
    <xf numFmtId="190" fontId="16" fillId="0" borderId="10" xfId="0" applyNumberFormat="1" applyFont="1" applyFill="1" applyBorder="1" applyAlignment="1">
      <alignment vertical="center" wrapText="1"/>
    </xf>
    <xf numFmtId="191" fontId="16" fillId="0" borderId="10" xfId="0" applyNumberFormat="1" applyFont="1" applyFill="1" applyBorder="1" applyAlignment="1">
      <alignment vertical="center" wrapText="1"/>
    </xf>
    <xf numFmtId="0" fontId="16" fillId="0" borderId="12" xfId="40" applyFont="1" applyFill="1" applyBorder="1" applyAlignment="1">
      <alignment horizontal="center" vertical="center" wrapText="1"/>
      <protection/>
    </xf>
    <xf numFmtId="190" fontId="5" fillId="0" borderId="12" xfId="0" applyNumberFormat="1" applyFont="1" applyFill="1" applyBorder="1" applyAlignment="1">
      <alignment horizontal="center" vertical="center" wrapText="1"/>
    </xf>
    <xf numFmtId="0" fontId="21" fillId="0" borderId="10" xfId="0" applyFont="1" applyBorder="1" applyAlignment="1">
      <alignment horizontal="center" vertical="center" wrapText="1"/>
    </xf>
    <xf numFmtId="0" fontId="30" fillId="0" borderId="10" xfId="40" applyFont="1" applyFill="1" applyBorder="1" applyAlignment="1">
      <alignment horizontal="left" vertical="center" wrapText="1"/>
      <protection/>
    </xf>
    <xf numFmtId="0" fontId="13" fillId="0" borderId="16" xfId="0" applyFont="1" applyFill="1" applyBorder="1" applyAlignment="1">
      <alignment vertical="center" wrapText="1"/>
    </xf>
    <xf numFmtId="0" fontId="16"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3" fillId="0" borderId="10" xfId="0" applyFont="1" applyFill="1" applyBorder="1" applyAlignment="1">
      <alignment horizontal="center" vertical="center"/>
    </xf>
    <xf numFmtId="0" fontId="31" fillId="0" borderId="10" xfId="0" applyFont="1" applyBorder="1" applyAlignment="1">
      <alignment horizontal="left" vertical="center" wrapText="1"/>
    </xf>
    <xf numFmtId="0" fontId="13" fillId="32" borderId="1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10" xfId="0" applyBorder="1" applyAlignment="1">
      <alignment vertical="center"/>
    </xf>
    <xf numFmtId="193" fontId="5" fillId="0" borderId="10" xfId="0" applyNumberFormat="1" applyFont="1" applyFill="1" applyBorder="1" applyAlignment="1">
      <alignment horizontal="center" vertical="center" wrapText="1"/>
    </xf>
    <xf numFmtId="0" fontId="1" fillId="0" borderId="10" xfId="0" applyFont="1" applyBorder="1" applyAlignment="1">
      <alignment vertical="center"/>
    </xf>
    <xf numFmtId="0" fontId="1" fillId="0" borderId="10" xfId="40" applyFont="1" applyFill="1" applyBorder="1" applyAlignment="1">
      <alignment horizontal="left" vertical="center" wrapText="1"/>
      <protection/>
    </xf>
    <xf numFmtId="18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vertical="center" wrapText="1"/>
    </xf>
    <xf numFmtId="0" fontId="6" fillId="0" borderId="10" xfId="0" applyFont="1" applyFill="1" applyBorder="1" applyAlignment="1">
      <alignment vertical="center" wrapText="1"/>
    </xf>
    <xf numFmtId="0" fontId="1" fillId="0" borderId="10" xfId="40" applyFont="1" applyFill="1" applyBorder="1" applyAlignment="1">
      <alignment horizontal="left" vertical="center" wrapText="1"/>
      <protection/>
    </xf>
    <xf numFmtId="0" fontId="1" fillId="0" borderId="10" xfId="0" applyFont="1" applyBorder="1" applyAlignment="1">
      <alignment horizontal="justify" vertical="center" wrapText="1"/>
    </xf>
    <xf numFmtId="0" fontId="16" fillId="0" borderId="17" xfId="40" applyFont="1" applyFill="1" applyBorder="1" applyAlignment="1">
      <alignment horizontal="center" vertical="center" wrapText="1"/>
      <protection/>
    </xf>
    <xf numFmtId="0" fontId="1" fillId="0" borderId="0" xfId="40" applyFont="1" applyFill="1" applyBorder="1" applyAlignment="1">
      <alignment horizontal="left" vertical="center" wrapText="1"/>
      <protection/>
    </xf>
    <xf numFmtId="0" fontId="1" fillId="0" borderId="18" xfId="0" applyFont="1" applyFill="1" applyBorder="1" applyAlignment="1">
      <alignment horizontal="center" vertical="center" wrapText="1"/>
    </xf>
    <xf numFmtId="0" fontId="1" fillId="0" borderId="18" xfId="0" applyFont="1" applyFill="1" applyBorder="1" applyAlignment="1">
      <alignment horizontal="center" vertical="center" wrapText="1"/>
    </xf>
    <xf numFmtId="18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0" xfId="40" applyFont="1" applyFill="1" applyBorder="1" applyAlignment="1">
      <alignment horizontal="center" vertical="center" wrapText="1"/>
      <protection/>
    </xf>
    <xf numFmtId="0" fontId="12" fillId="0" borderId="0" xfId="41" applyFont="1" applyBorder="1" applyAlignment="1">
      <alignment horizontal="center" vertical="center"/>
      <protection/>
    </xf>
    <xf numFmtId="0" fontId="0" fillId="0" borderId="10" xfId="41" applyFont="1" applyBorder="1" applyAlignment="1">
      <alignment horizontal="center" vertical="center" wrapText="1"/>
      <protection/>
    </xf>
    <xf numFmtId="0" fontId="27" fillId="0" borderId="0" xfId="41" applyFont="1" applyBorder="1" applyAlignment="1">
      <alignment horizontal="center" vertical="center" wrapText="1"/>
      <protection/>
    </xf>
    <xf numFmtId="0" fontId="26" fillId="0" borderId="0" xfId="41" applyFont="1" applyBorder="1" applyAlignment="1">
      <alignment horizontal="center" vertical="center" wrapText="1"/>
      <protection/>
    </xf>
    <xf numFmtId="0" fontId="25" fillId="0" borderId="0" xfId="41" applyFont="1" applyBorder="1" applyAlignment="1">
      <alignment horizontal="left" vertical="center" wrapText="1"/>
      <protection/>
    </xf>
    <xf numFmtId="0" fontId="1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5" fillId="0" borderId="10" xfId="41" applyFont="1" applyBorder="1" applyAlignment="1">
      <alignment horizontal="center" vertical="center" wrapText="1"/>
      <protection/>
    </xf>
    <xf numFmtId="189" fontId="0" fillId="0" borderId="10" xfId="41" applyNumberFormat="1" applyFont="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189" fontId="4"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6" fillId="0" borderId="11"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20" fillId="0" borderId="0" xfId="0" applyFont="1" applyFill="1" applyAlignment="1">
      <alignment horizontal="left"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2" fillId="0" borderId="23" xfId="41" applyFont="1" applyBorder="1" applyAlignment="1">
      <alignment horizontal="center" vertical="center"/>
      <protection/>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24" xfId="0" applyFont="1" applyFill="1" applyBorder="1" applyAlignment="1">
      <alignment vertical="center" wrapText="1"/>
    </xf>
    <xf numFmtId="0" fontId="1" fillId="0" borderId="13" xfId="40"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 fillId="0" borderId="14" xfId="40" applyFont="1" applyFill="1" applyBorder="1" applyAlignment="1">
      <alignment horizontal="center" vertical="center" wrapText="1"/>
      <protection/>
    </xf>
    <xf numFmtId="0" fontId="1" fillId="0" borderId="12" xfId="40" applyFont="1" applyFill="1" applyBorder="1" applyAlignment="1">
      <alignment horizontal="center" vertical="center" wrapText="1"/>
      <protection/>
    </xf>
    <xf numFmtId="0" fontId="1" fillId="0" borderId="13" xfId="40"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40" applyFont="1" applyFill="1" applyBorder="1" applyAlignment="1">
      <alignment horizontal="center" vertical="center" wrapText="1"/>
      <protection/>
    </xf>
    <xf numFmtId="0" fontId="25" fillId="0" borderId="24" xfId="41" applyFont="1" applyBorder="1" applyAlignment="1">
      <alignment horizontal="left" vertical="center" wrapText="1"/>
      <protection/>
    </xf>
    <xf numFmtId="0" fontId="24" fillId="0" borderId="14" xfId="41" applyFont="1" applyBorder="1" applyAlignment="1">
      <alignment horizontal="center" vertical="center" wrapText="1"/>
      <protection/>
    </xf>
    <xf numFmtId="0" fontId="24" fillId="0" borderId="12" xfId="41" applyFont="1" applyBorder="1" applyAlignment="1">
      <alignment horizontal="center" vertical="center" wrapText="1"/>
      <protection/>
    </xf>
    <xf numFmtId="0" fontId="26" fillId="0" borderId="12" xfId="41" applyFont="1" applyBorder="1" applyAlignment="1">
      <alignment horizontal="center" vertical="center" wrapText="1"/>
      <protection/>
    </xf>
    <xf numFmtId="0" fontId="0" fillId="0" borderId="14" xfId="41" applyFont="1" applyBorder="1" applyAlignment="1">
      <alignment horizontal="center" vertical="center" wrapText="1"/>
      <protection/>
    </xf>
    <xf numFmtId="0" fontId="2" fillId="0" borderId="13" xfId="41" applyFont="1" applyBorder="1" applyAlignment="1">
      <alignment horizontal="center" vertical="center" wrapText="1"/>
      <protection/>
    </xf>
    <xf numFmtId="0" fontId="0" fillId="0" borderId="11" xfId="41" applyFont="1" applyBorder="1" applyAlignment="1">
      <alignment horizontal="center" vertical="center"/>
      <protection/>
    </xf>
    <xf numFmtId="0" fontId="2" fillId="0" borderId="16" xfId="41" applyFont="1" applyBorder="1" applyAlignment="1">
      <alignment horizontal="center" vertical="center"/>
      <protection/>
    </xf>
    <xf numFmtId="0" fontId="0" fillId="0" borderId="11" xfId="41" applyFont="1" applyBorder="1" applyAlignment="1">
      <alignment horizontal="left" vertical="center" wrapText="1"/>
      <protection/>
    </xf>
    <xf numFmtId="0" fontId="2" fillId="0" borderId="15" xfId="41" applyFont="1" applyBorder="1" applyAlignment="1">
      <alignment horizontal="left" vertical="center" wrapText="1"/>
      <protection/>
    </xf>
    <xf numFmtId="0" fontId="2" fillId="0" borderId="15" xfId="41" applyFont="1" applyBorder="1" applyAlignment="1">
      <alignment horizontal="left" vertical="center"/>
      <protection/>
    </xf>
    <xf numFmtId="0" fontId="2" fillId="0" borderId="16" xfId="41" applyFont="1" applyBorder="1" applyAlignment="1">
      <alignment horizontal="left" vertical="center"/>
      <protection/>
    </xf>
    <xf numFmtId="0" fontId="0" fillId="0" borderId="10" xfId="41" applyFont="1" applyBorder="1" applyAlignment="1">
      <alignment horizontal="center" vertical="center" wrapText="1"/>
      <protection/>
    </xf>
    <xf numFmtId="0" fontId="2" fillId="0" borderId="10" xfId="41" applyFont="1" applyBorder="1" applyAlignment="1">
      <alignment horizontal="center" vertical="center" wrapText="1"/>
      <protection/>
    </xf>
    <xf numFmtId="0" fontId="11" fillId="0" borderId="11" xfId="41" applyFont="1" applyBorder="1" applyAlignment="1">
      <alignment horizontal="left" vertical="center" wrapText="1"/>
      <protection/>
    </xf>
    <xf numFmtId="0" fontId="11" fillId="0" borderId="15" xfId="41" applyFont="1" applyBorder="1" applyAlignment="1">
      <alignment horizontal="left" vertical="center" wrapText="1"/>
      <protection/>
    </xf>
    <xf numFmtId="0" fontId="11" fillId="0" borderId="16" xfId="41" applyFont="1" applyBorder="1" applyAlignment="1">
      <alignment horizontal="left" vertical="center" wrapText="1"/>
      <protection/>
    </xf>
    <xf numFmtId="0" fontId="0" fillId="0" borderId="11" xfId="41" applyFont="1" applyBorder="1" applyAlignment="1">
      <alignment horizontal="center" vertical="center" wrapText="1"/>
      <protection/>
    </xf>
    <xf numFmtId="0" fontId="2" fillId="0" borderId="15" xfId="41" applyFont="1" applyBorder="1" applyAlignment="1">
      <alignment horizontal="center" vertical="center" wrapText="1"/>
      <protection/>
    </xf>
    <xf numFmtId="0" fontId="2" fillId="0" borderId="16" xfId="41" applyFont="1" applyBorder="1" applyAlignment="1">
      <alignment horizontal="center" vertical="center" wrapText="1"/>
      <protection/>
    </xf>
    <xf numFmtId="0" fontId="0" fillId="0" borderId="15" xfId="41" applyFont="1" applyBorder="1" applyAlignment="1">
      <alignment horizontal="left" vertical="center" wrapText="1"/>
      <protection/>
    </xf>
    <xf numFmtId="0" fontId="0" fillId="0" borderId="16" xfId="41" applyFont="1" applyBorder="1" applyAlignment="1">
      <alignment horizontal="left" vertical="center" wrapText="1"/>
      <protection/>
    </xf>
    <xf numFmtId="0" fontId="0" fillId="0" borderId="11" xfId="41" applyFont="1" applyBorder="1" applyAlignment="1">
      <alignment horizontal="left" vertical="center" wrapText="1"/>
      <protection/>
    </xf>
    <xf numFmtId="0" fontId="0" fillId="0" borderId="15" xfId="41" applyFont="1" applyBorder="1" applyAlignment="1">
      <alignment horizontal="left" vertical="center" wrapText="1"/>
      <protection/>
    </xf>
    <xf numFmtId="0" fontId="0" fillId="0" borderId="16" xfId="41" applyFont="1" applyBorder="1" applyAlignment="1">
      <alignment horizontal="left" vertical="center" wrapText="1"/>
      <protection/>
    </xf>
    <xf numFmtId="0" fontId="11" fillId="0" borderId="11" xfId="41" applyFont="1" applyBorder="1" applyAlignment="1">
      <alignment horizontal="center" vertical="center" wrapText="1"/>
      <protection/>
    </xf>
    <xf numFmtId="0" fontId="11" fillId="0" borderId="15" xfId="41" applyFont="1" applyBorder="1" applyAlignment="1">
      <alignment horizontal="center" vertical="center" wrapText="1"/>
      <protection/>
    </xf>
    <xf numFmtId="0" fontId="11" fillId="0" borderId="16" xfId="41" applyFont="1" applyBorder="1" applyAlignment="1">
      <alignment horizontal="center" vertical="center" wrapText="1"/>
      <protection/>
    </xf>
    <xf numFmtId="0" fontId="14" fillId="0" borderId="11" xfId="41" applyFont="1" applyBorder="1" applyAlignment="1">
      <alignment horizontal="left" vertical="center" wrapText="1"/>
      <protection/>
    </xf>
    <xf numFmtId="0" fontId="18" fillId="0" borderId="15" xfId="41" applyFont="1" applyBorder="1" applyAlignment="1">
      <alignment horizontal="left" vertical="center" wrapText="1"/>
      <protection/>
    </xf>
    <xf numFmtId="0" fontId="19" fillId="0" borderId="15" xfId="41" applyFont="1" applyBorder="1" applyAlignment="1">
      <alignment horizontal="left" vertical="center"/>
      <protection/>
    </xf>
    <xf numFmtId="0" fontId="19" fillId="0" borderId="16" xfId="41" applyFont="1" applyBorder="1" applyAlignment="1">
      <alignment horizontal="left" vertical="center"/>
      <protection/>
    </xf>
    <xf numFmtId="0" fontId="0" fillId="0" borderId="10" xfId="41" applyFont="1" applyBorder="1" applyAlignment="1">
      <alignment horizontal="left" vertical="center" wrapText="1"/>
      <protection/>
    </xf>
    <xf numFmtId="189" fontId="0" fillId="0" borderId="11" xfId="41" applyNumberFormat="1" applyFont="1" applyBorder="1" applyAlignment="1">
      <alignment horizontal="center" vertical="center" wrapText="1"/>
      <protection/>
    </xf>
    <xf numFmtId="0" fontId="0" fillId="0" borderId="16" xfId="41" applyFont="1" applyBorder="1" applyAlignment="1">
      <alignment horizontal="center" vertical="center" wrapText="1"/>
      <protection/>
    </xf>
    <xf numFmtId="0" fontId="0" fillId="0" borderId="11" xfId="41" applyBorder="1" applyAlignment="1">
      <alignment horizontal="center" vertical="center"/>
      <protection/>
    </xf>
    <xf numFmtId="0" fontId="0" fillId="0" borderId="16" xfId="41" applyBorder="1" applyAlignment="1">
      <alignment horizontal="center" vertical="center"/>
      <protection/>
    </xf>
    <xf numFmtId="0" fontId="0" fillId="0" borderId="14"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10" xfId="41" applyFont="1" applyBorder="1" applyAlignment="1">
      <alignment horizontal="center" vertical="center" wrapText="1"/>
      <protection/>
    </xf>
    <xf numFmtId="0" fontId="0" fillId="0" borderId="14" xfId="41" applyFont="1" applyBorder="1" applyAlignment="1">
      <alignment horizontal="center" vertical="center" wrapText="1"/>
      <protection/>
    </xf>
    <xf numFmtId="0" fontId="0" fillId="0" borderId="12"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0" fillId="0" borderId="13" xfId="41" applyFont="1" applyBorder="1" applyAlignment="1">
      <alignment horizontal="center" vertical="center" wrapText="1"/>
      <protection/>
    </xf>
    <xf numFmtId="0" fontId="0" fillId="0" borderId="14" xfId="41" applyFont="1" applyBorder="1" applyAlignment="1">
      <alignment horizontal="center" vertical="center" wrapText="1"/>
      <protection/>
    </xf>
    <xf numFmtId="0" fontId="0" fillId="0" borderId="11" xfId="41" applyFont="1" applyBorder="1" applyAlignment="1">
      <alignment horizontal="center" vertical="center" wrapText="1"/>
      <protection/>
    </xf>
    <xf numFmtId="0" fontId="0" fillId="0" borderId="15" xfId="41" applyFont="1" applyBorder="1" applyAlignment="1">
      <alignment horizontal="center" vertical="center" wrapText="1"/>
      <protection/>
    </xf>
    <xf numFmtId="0" fontId="0" fillId="0" borderId="16" xfId="41" applyFont="1" applyBorder="1" applyAlignment="1">
      <alignment horizontal="center" vertical="center" wrapText="1"/>
      <protection/>
    </xf>
    <xf numFmtId="0" fontId="16" fillId="0" borderId="14" xfId="40" applyFont="1" applyFill="1" applyBorder="1" applyAlignment="1">
      <alignment horizontal="center" vertical="center" wrapText="1"/>
      <protection/>
    </xf>
    <xf numFmtId="0" fontId="16" fillId="0" borderId="12" xfId="40" applyFont="1" applyFill="1" applyBorder="1" applyAlignment="1">
      <alignment horizontal="center" vertical="center" wrapText="1"/>
      <protection/>
    </xf>
    <xf numFmtId="0" fontId="16" fillId="0" borderId="13" xfId="40" applyFont="1" applyFill="1" applyBorder="1" applyAlignment="1">
      <alignment horizontal="center" vertical="center" wrapText="1"/>
      <protection/>
    </xf>
    <xf numFmtId="0" fontId="13" fillId="0" borderId="1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4" xfId="40" applyFont="1" applyFill="1" applyBorder="1" applyAlignment="1">
      <alignment horizontal="center" vertical="center" wrapText="1"/>
      <protection/>
    </xf>
    <xf numFmtId="0" fontId="13" fillId="0" borderId="12" xfId="40" applyFont="1" applyFill="1" applyBorder="1" applyAlignment="1">
      <alignment horizontal="center" vertical="center" wrapText="1"/>
      <protection/>
    </xf>
    <xf numFmtId="0" fontId="13" fillId="0" borderId="13" xfId="40" applyFont="1" applyFill="1" applyBorder="1" applyAlignment="1">
      <alignment horizontal="center" vertical="center" wrapText="1"/>
      <protection/>
    </xf>
    <xf numFmtId="189" fontId="13" fillId="0" borderId="10" xfId="0" applyNumberFormat="1" applyFont="1" applyFill="1" applyBorder="1" applyAlignment="1">
      <alignment horizontal="center" vertical="center" wrapText="1"/>
    </xf>
    <xf numFmtId="0" fontId="16" fillId="0" borderId="1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Fill="1" applyBorder="1" applyAlignment="1">
      <alignment horizontal="center" vertical="center" wrapText="1"/>
    </xf>
    <xf numFmtId="190" fontId="16" fillId="0" borderId="10" xfId="0" applyNumberFormat="1" applyFont="1" applyFill="1" applyBorder="1" applyAlignment="1">
      <alignment horizontal="center" vertical="center" wrapText="1"/>
    </xf>
    <xf numFmtId="191" fontId="16" fillId="0" borderId="1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0" xfId="40" applyFont="1" applyFill="1" applyBorder="1" applyAlignment="1">
      <alignment horizontal="center" vertical="center" wrapText="1"/>
      <protection/>
    </xf>
    <xf numFmtId="0" fontId="16" fillId="0" borderId="10" xfId="40" applyFont="1" applyFill="1" applyBorder="1" applyAlignment="1">
      <alignment horizontal="center" vertical="center" wrapText="1"/>
      <protection/>
    </xf>
    <xf numFmtId="190" fontId="16" fillId="0" borderId="14" xfId="0" applyNumberFormat="1" applyFont="1" applyFill="1" applyBorder="1" applyAlignment="1">
      <alignment horizontal="center" vertical="center" wrapText="1"/>
    </xf>
    <xf numFmtId="190" fontId="16" fillId="0" borderId="12"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3" fillId="0" borderId="10" xfId="40" applyFont="1" applyFill="1" applyBorder="1" applyAlignment="1">
      <alignment horizontal="left" vertical="center" wrapText="1"/>
      <protection/>
    </xf>
    <xf numFmtId="190" fontId="16" fillId="0" borderId="13" xfId="0" applyNumberFormat="1" applyFont="1" applyFill="1" applyBorder="1" applyAlignment="1">
      <alignment horizontal="center" vertical="center" wrapText="1"/>
    </xf>
    <xf numFmtId="182" fontId="16" fillId="0" borderId="14" xfId="45" applyFont="1" applyFill="1" applyBorder="1" applyAlignment="1">
      <alignment horizontal="center" vertical="center" wrapText="1"/>
    </xf>
    <xf numFmtId="182" fontId="16" fillId="0" borderId="12" xfId="45" applyFont="1" applyFill="1" applyBorder="1" applyAlignment="1">
      <alignment horizontal="center" vertical="center" wrapText="1"/>
    </xf>
    <xf numFmtId="182" fontId="16" fillId="0" borderId="13" xfId="45" applyFont="1" applyFill="1" applyBorder="1" applyAlignment="1">
      <alignment horizontal="center" vertical="center" wrapText="1"/>
    </xf>
    <xf numFmtId="191" fontId="16" fillId="0" borderId="14" xfId="0" applyNumberFormat="1" applyFont="1" applyFill="1" applyBorder="1" applyAlignment="1">
      <alignment horizontal="center" vertical="center" wrapText="1"/>
    </xf>
    <xf numFmtId="191" fontId="16" fillId="0" borderId="12" xfId="0" applyNumberFormat="1" applyFont="1" applyFill="1" applyBorder="1" applyAlignment="1">
      <alignment horizontal="center" vertical="center" wrapText="1"/>
    </xf>
    <xf numFmtId="0" fontId="0" fillId="0" borderId="13" xfId="0" applyBorder="1" applyAlignment="1">
      <alignment vertical="center"/>
    </xf>
    <xf numFmtId="192" fontId="16" fillId="0" borderId="14" xfId="0" applyNumberFormat="1" applyFont="1" applyFill="1" applyBorder="1" applyAlignment="1">
      <alignment horizontal="center" vertical="center" wrapText="1"/>
    </xf>
    <xf numFmtId="192" fontId="16" fillId="0" borderId="13" xfId="0" applyNumberFormat="1" applyFont="1" applyFill="1" applyBorder="1" applyAlignment="1">
      <alignment horizontal="center" vertical="center" wrapText="1"/>
    </xf>
    <xf numFmtId="0" fontId="16" fillId="0" borderId="14" xfId="40" applyNumberFormat="1" applyFont="1" applyFill="1" applyBorder="1" applyAlignment="1">
      <alignment horizontal="center" vertical="center" wrapText="1"/>
      <protection/>
    </xf>
    <xf numFmtId="0" fontId="16" fillId="0" borderId="13" xfId="40" applyNumberFormat="1" applyFont="1" applyFill="1" applyBorder="1" applyAlignment="1">
      <alignment horizontal="center" vertical="center" wrapText="1"/>
      <protection/>
    </xf>
    <xf numFmtId="191" fontId="16" fillId="0" borderId="13" xfId="0" applyNumberFormat="1" applyFont="1" applyFill="1" applyBorder="1" applyAlignment="1">
      <alignment horizontal="center" vertical="center" wrapText="1"/>
    </xf>
    <xf numFmtId="192" fontId="16" fillId="0" borderId="10" xfId="0" applyNumberFormat="1" applyFont="1" applyFill="1" applyBorder="1" applyAlignment="1">
      <alignment horizontal="center" vertical="center" wrapText="1"/>
    </xf>
    <xf numFmtId="0" fontId="16" fillId="0" borderId="10" xfId="40" applyNumberFormat="1" applyFont="1" applyFill="1" applyBorder="1" applyAlignment="1">
      <alignment horizontal="center" vertical="center" wrapText="1"/>
      <protection/>
    </xf>
    <xf numFmtId="0" fontId="32" fillId="0" borderId="14" xfId="40" applyFont="1" applyFill="1" applyBorder="1" applyAlignment="1">
      <alignment horizontal="center" vertical="center" wrapText="1"/>
      <protection/>
    </xf>
    <xf numFmtId="0" fontId="32" fillId="0" borderId="12" xfId="40" applyFont="1" applyFill="1" applyBorder="1" applyAlignment="1">
      <alignment horizontal="center" vertical="center" wrapText="1"/>
      <protection/>
    </xf>
    <xf numFmtId="0" fontId="32" fillId="0" borderId="13" xfId="40" applyFont="1" applyFill="1" applyBorder="1" applyAlignment="1">
      <alignment horizontal="center" vertical="center" wrapText="1"/>
      <protection/>
    </xf>
    <xf numFmtId="189" fontId="16"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190" fontId="4" fillId="0" borderId="10" xfId="0" applyNumberFormat="1" applyFont="1" applyFill="1" applyBorder="1" applyAlignment="1">
      <alignment horizontal="center" vertical="center" wrapText="1"/>
    </xf>
    <xf numFmtId="191" fontId="4" fillId="0" borderId="10" xfId="0" applyNumberFormat="1" applyFont="1" applyFill="1" applyBorder="1" applyAlignment="1">
      <alignment horizontal="center" vertical="center" wrapText="1"/>
    </xf>
    <xf numFmtId="190" fontId="16" fillId="0" borderId="14" xfId="40" applyNumberFormat="1" applyFont="1" applyFill="1" applyBorder="1" applyAlignment="1">
      <alignment horizontal="center" vertical="center" wrapText="1"/>
      <protection/>
    </xf>
    <xf numFmtId="190" fontId="16" fillId="0" borderId="12" xfId="40" applyNumberFormat="1" applyFont="1" applyFill="1" applyBorder="1" applyAlignment="1">
      <alignment horizontal="center" vertical="center" wrapText="1"/>
      <protection/>
    </xf>
    <xf numFmtId="190" fontId="16" fillId="0" borderId="13" xfId="40" applyNumberFormat="1" applyFont="1" applyFill="1" applyBorder="1" applyAlignment="1">
      <alignment horizontal="center" vertical="center" wrapText="1"/>
      <protection/>
    </xf>
    <xf numFmtId="191" fontId="16" fillId="0" borderId="14" xfId="40" applyNumberFormat="1" applyFont="1" applyFill="1" applyBorder="1" applyAlignment="1">
      <alignment horizontal="center" vertical="center" wrapText="1"/>
      <protection/>
    </xf>
    <xf numFmtId="191" fontId="16" fillId="0" borderId="12" xfId="40" applyNumberFormat="1" applyFont="1" applyFill="1" applyBorder="1" applyAlignment="1">
      <alignment horizontal="center" vertical="center" wrapText="1"/>
      <protection/>
    </xf>
    <xf numFmtId="191" fontId="16" fillId="0" borderId="13" xfId="40" applyNumberFormat="1" applyFont="1" applyFill="1" applyBorder="1" applyAlignment="1">
      <alignment horizontal="center" vertical="center" wrapText="1"/>
      <protection/>
    </xf>
    <xf numFmtId="0" fontId="16" fillId="0" borderId="14"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13" xfId="0" applyNumberFormat="1" applyFont="1" applyFill="1" applyBorder="1" applyAlignment="1">
      <alignment horizontal="center" vertical="center" wrapText="1"/>
    </xf>
    <xf numFmtId="189" fontId="13" fillId="0" borderId="14" xfId="0" applyNumberFormat="1" applyFont="1" applyFill="1" applyBorder="1" applyAlignment="1">
      <alignment horizontal="center" vertical="center" wrapText="1"/>
    </xf>
    <xf numFmtId="189" fontId="13" fillId="0" borderId="12" xfId="0" applyNumberFormat="1" applyFont="1" applyFill="1" applyBorder="1" applyAlignment="1">
      <alignment horizontal="center" vertical="center" wrapText="1"/>
    </xf>
    <xf numFmtId="189" fontId="13" fillId="0" borderId="13"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2" xfId="0" applyFont="1" applyFill="1" applyBorder="1" applyAlignment="1">
      <alignment horizontal="center" vertical="center" wrapText="1"/>
    </xf>
    <xf numFmtId="191" fontId="5" fillId="0" borderId="14" xfId="0" applyNumberFormat="1" applyFont="1" applyFill="1" applyBorder="1" applyAlignment="1">
      <alignment horizontal="center" vertical="center" wrapText="1"/>
    </xf>
    <xf numFmtId="191" fontId="5" fillId="0" borderId="12"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192" fontId="16" fillId="0" borderId="12" xfId="0" applyNumberFormat="1" applyFont="1" applyFill="1" applyBorder="1" applyAlignment="1">
      <alignment horizontal="center" vertical="center" wrapText="1"/>
    </xf>
    <xf numFmtId="0" fontId="16" fillId="0" borderId="12" xfId="40" applyNumberFormat="1" applyFont="1" applyFill="1" applyBorder="1" applyAlignment="1">
      <alignment horizontal="center" vertical="center" wrapText="1"/>
      <protection/>
    </xf>
    <xf numFmtId="191" fontId="5" fillId="0" borderId="13" xfId="0" applyNumberFormat="1" applyFont="1" applyFill="1" applyBorder="1" applyAlignment="1">
      <alignment horizontal="center" vertical="center" wrapText="1"/>
    </xf>
    <xf numFmtId="0" fontId="12" fillId="0" borderId="0" xfId="41" applyFont="1" applyBorder="1" applyAlignment="1">
      <alignment horizontal="center" vertical="center"/>
      <protection/>
    </xf>
    <xf numFmtId="0" fontId="4" fillId="0" borderId="10" xfId="41" applyFont="1" applyBorder="1" applyAlignment="1">
      <alignment horizontal="center" vertical="center"/>
      <protection/>
    </xf>
    <xf numFmtId="0" fontId="14" fillId="0" borderId="14" xfId="41" applyFont="1" applyBorder="1" applyAlignment="1">
      <alignment horizontal="center" vertical="center" wrapText="1"/>
      <protection/>
    </xf>
    <xf numFmtId="0" fontId="14" fillId="0" borderId="10" xfId="41" applyFont="1" applyBorder="1" applyAlignment="1">
      <alignment vertical="center"/>
      <protection/>
    </xf>
    <xf numFmtId="0" fontId="51" fillId="0" borderId="10" xfId="41" applyFont="1" applyBorder="1" applyAlignment="1">
      <alignment horizontal="center" vertical="center" wrapText="1"/>
      <protection/>
    </xf>
    <xf numFmtId="0" fontId="14" fillId="0" borderId="10" xfId="0" applyFont="1" applyBorder="1" applyAlignment="1">
      <alignment horizontal="justify" vertical="center" wrapText="1"/>
    </xf>
    <xf numFmtId="0" fontId="52" fillId="0" borderId="10" xfId="41" applyFont="1" applyBorder="1" applyAlignment="1">
      <alignment horizontal="center" vertical="center" wrapText="1"/>
      <protection/>
    </xf>
    <xf numFmtId="0" fontId="52" fillId="0" borderId="19" xfId="41" applyFont="1" applyBorder="1" applyAlignment="1">
      <alignment horizontal="center" vertical="center" wrapText="1"/>
      <protection/>
    </xf>
    <xf numFmtId="0" fontId="52" fillId="0" borderId="20" xfId="41" applyFont="1" applyBorder="1" applyAlignment="1">
      <alignment horizontal="center" vertical="center" wrapText="1"/>
      <protection/>
    </xf>
    <xf numFmtId="0" fontId="52" fillId="0" borderId="14" xfId="41" applyFont="1" applyBorder="1" applyAlignment="1">
      <alignment horizontal="center" vertical="center" wrapText="1"/>
      <protection/>
    </xf>
    <xf numFmtId="0" fontId="52" fillId="0" borderId="17" xfId="41" applyFont="1" applyBorder="1" applyAlignment="1">
      <alignment horizontal="center" vertical="center" wrapText="1"/>
      <protection/>
    </xf>
    <xf numFmtId="0" fontId="52" fillId="0" borderId="18" xfId="41" applyFont="1" applyBorder="1" applyAlignment="1">
      <alignment horizontal="center" vertical="center" wrapText="1"/>
      <protection/>
    </xf>
    <xf numFmtId="0" fontId="52" fillId="0" borderId="12" xfId="41" applyFont="1" applyBorder="1" applyAlignment="1">
      <alignment horizontal="center" vertical="center" wrapText="1"/>
      <protection/>
    </xf>
    <xf numFmtId="0" fontId="52" fillId="0" borderId="21" xfId="41" applyFont="1" applyBorder="1" applyAlignment="1">
      <alignment horizontal="center" vertical="center" wrapText="1"/>
      <protection/>
    </xf>
    <xf numFmtId="0" fontId="52" fillId="0" borderId="22" xfId="41" applyFont="1" applyBorder="1" applyAlignment="1">
      <alignment horizontal="center" vertical="center" wrapText="1"/>
      <protection/>
    </xf>
    <xf numFmtId="0" fontId="52" fillId="0" borderId="13" xfId="41" applyFont="1" applyBorder="1" applyAlignment="1">
      <alignment horizontal="center" vertical="center" wrapText="1"/>
      <protection/>
    </xf>
    <xf numFmtId="0" fontId="52" fillId="0" borderId="10" xfId="41" applyFont="1" applyBorder="1" applyAlignment="1">
      <alignment horizontal="center" vertical="center" wrapText="1"/>
      <protection/>
    </xf>
    <xf numFmtId="0" fontId="18" fillId="0" borderId="10" xfId="41" applyFont="1" applyBorder="1" applyAlignment="1">
      <alignment horizontal="center" vertical="center"/>
      <protection/>
    </xf>
    <xf numFmtId="189" fontId="18" fillId="0" borderId="10" xfId="41" applyNumberFormat="1" applyFont="1" applyBorder="1" applyAlignment="1">
      <alignment horizontal="center" vertical="center"/>
      <protection/>
    </xf>
    <xf numFmtId="0" fontId="19" fillId="0" borderId="10" xfId="41" applyFont="1" applyBorder="1" applyAlignment="1">
      <alignment horizontal="center" vertical="center"/>
      <protection/>
    </xf>
    <xf numFmtId="0" fontId="18" fillId="0" borderId="14" xfId="41" applyFont="1" applyBorder="1" applyAlignment="1">
      <alignment horizontal="center" vertical="center" wrapText="1"/>
      <protection/>
    </xf>
    <xf numFmtId="0" fontId="14" fillId="0" borderId="10" xfId="41" applyFont="1" applyBorder="1" applyAlignment="1">
      <alignment horizontal="center" vertical="center" wrapText="1"/>
      <protection/>
    </xf>
    <xf numFmtId="0" fontId="14" fillId="0" borderId="0" xfId="41" applyFont="1" applyAlignment="1">
      <alignment vertical="center"/>
      <protection/>
    </xf>
    <xf numFmtId="0" fontId="18" fillId="0" borderId="12" xfId="41" applyFont="1" applyBorder="1" applyAlignment="1">
      <alignment horizontal="center" vertical="center" wrapText="1"/>
      <protection/>
    </xf>
    <xf numFmtId="0" fontId="19" fillId="0" borderId="10" xfId="41" applyFont="1" applyBorder="1" applyAlignment="1">
      <alignment horizontal="center" vertical="center" wrapText="1"/>
      <protection/>
    </xf>
    <xf numFmtId="189" fontId="19" fillId="0" borderId="10" xfId="41" applyNumberFormat="1" applyFont="1" applyBorder="1" applyAlignment="1">
      <alignment horizontal="center" vertical="center" wrapText="1"/>
      <protection/>
    </xf>
    <xf numFmtId="189"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3" xfId="41" applyFont="1" applyBorder="1" applyAlignment="1">
      <alignment horizontal="center" vertical="center" wrapText="1"/>
      <protection/>
    </xf>
    <xf numFmtId="0" fontId="51" fillId="0" borderId="24" xfId="41" applyFont="1" applyBorder="1" applyAlignment="1">
      <alignment horizontal="lef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0届教学计划" xfId="40"/>
    <cellStyle name="常规_2008版培养方案附表1-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333375</xdr:colOff>
      <xdr:row>0</xdr:row>
      <xdr:rowOff>0</xdr:rowOff>
    </xdr:to>
    <xdr:sp>
      <xdr:nvSpPr>
        <xdr:cNvPr id="1" name="Line 1"/>
        <xdr:cNvSpPr>
          <a:spLocks/>
        </xdr:cNvSpPr>
      </xdr:nvSpPr>
      <xdr:spPr>
        <a:xfrm>
          <a:off x="0" y="0"/>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476250</xdr:colOff>
      <xdr:row>0</xdr:row>
      <xdr:rowOff>0</xdr:rowOff>
    </xdr:from>
    <xdr:to>
      <xdr:col>4</xdr:col>
      <xdr:colOff>285750</xdr:colOff>
      <xdr:row>0</xdr:row>
      <xdr:rowOff>0</xdr:rowOff>
    </xdr:to>
    <xdr:sp>
      <xdr:nvSpPr>
        <xdr:cNvPr id="2" name="Line 2"/>
        <xdr:cNvSpPr>
          <a:spLocks/>
        </xdr:cNvSpPr>
      </xdr:nvSpPr>
      <xdr:spPr>
        <a:xfrm>
          <a:off x="1619250" y="0"/>
          <a:ext cx="2085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0</xdr:rowOff>
    </xdr:from>
    <xdr:to>
      <xdr:col>2</xdr:col>
      <xdr:colOff>1095375</xdr:colOff>
      <xdr:row>1</xdr:row>
      <xdr:rowOff>0</xdr:rowOff>
    </xdr:to>
    <xdr:sp>
      <xdr:nvSpPr>
        <xdr:cNvPr id="3" name="Line 3"/>
        <xdr:cNvSpPr>
          <a:spLocks/>
        </xdr:cNvSpPr>
      </xdr:nvSpPr>
      <xdr:spPr>
        <a:xfrm>
          <a:off x="0" y="44767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xdr:col>
      <xdr:colOff>533400</xdr:colOff>
      <xdr:row>1</xdr:row>
      <xdr:rowOff>0</xdr:rowOff>
    </xdr:from>
    <xdr:to>
      <xdr:col>2</xdr:col>
      <xdr:colOff>1095375</xdr:colOff>
      <xdr:row>1</xdr:row>
      <xdr:rowOff>0</xdr:rowOff>
    </xdr:to>
    <xdr:sp>
      <xdr:nvSpPr>
        <xdr:cNvPr id="4" name="Line 4"/>
        <xdr:cNvSpPr>
          <a:spLocks/>
        </xdr:cNvSpPr>
      </xdr:nvSpPr>
      <xdr:spPr>
        <a:xfrm>
          <a:off x="1676400" y="4476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0</xdr:col>
      <xdr:colOff>0</xdr:colOff>
      <xdr:row>1</xdr:row>
      <xdr:rowOff>276225</xdr:rowOff>
    </xdr:from>
    <xdr:to>
      <xdr:col>3</xdr:col>
      <xdr:colOff>9525</xdr:colOff>
      <xdr:row>1</xdr:row>
      <xdr:rowOff>695325</xdr:rowOff>
    </xdr:to>
    <xdr:sp>
      <xdr:nvSpPr>
        <xdr:cNvPr id="5" name="Line 5"/>
        <xdr:cNvSpPr>
          <a:spLocks/>
        </xdr:cNvSpPr>
      </xdr:nvSpPr>
      <xdr:spPr>
        <a:xfrm>
          <a:off x="0" y="723900"/>
          <a:ext cx="304800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xdr:col>
      <xdr:colOff>171450</xdr:colOff>
      <xdr:row>0</xdr:row>
      <xdr:rowOff>447675</xdr:rowOff>
    </xdr:from>
    <xdr:to>
      <xdr:col>3</xdr:col>
      <xdr:colOff>19050</xdr:colOff>
      <xdr:row>1</xdr:row>
      <xdr:rowOff>695325</xdr:rowOff>
    </xdr:to>
    <xdr:sp>
      <xdr:nvSpPr>
        <xdr:cNvPr id="6" name="Line 6"/>
        <xdr:cNvSpPr>
          <a:spLocks/>
        </xdr:cNvSpPr>
      </xdr:nvSpPr>
      <xdr:spPr>
        <a:xfrm flipH="1" flipV="1">
          <a:off x="638175" y="447675"/>
          <a:ext cx="24193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176"/>
  <sheetViews>
    <sheetView showZeros="0" zoomScalePageLayoutView="0" workbookViewId="0" topLeftCell="A1">
      <pane ySplit="5" topLeftCell="A36" activePane="bottomLeft" state="frozen"/>
      <selection pane="topLeft" activeCell="A1" sqref="A1"/>
      <selection pane="bottomLeft" activeCell="D72" sqref="D72"/>
    </sheetView>
  </sheetViews>
  <sheetFormatPr defaultColWidth="3.125" defaultRowHeight="14.25"/>
  <cols>
    <col min="1" max="1" width="3.75390625" style="5" customWidth="1"/>
    <col min="2" max="2" width="6.25390625" style="2" customWidth="1"/>
    <col min="3" max="3" width="5.25390625" style="2" customWidth="1"/>
    <col min="4" max="4" width="15.875" style="9" customWidth="1"/>
    <col min="5" max="5" width="3.625" style="29" customWidth="1"/>
    <col min="6" max="6" width="4.125" style="2" customWidth="1"/>
    <col min="7" max="7" width="4.00390625" style="2" customWidth="1"/>
    <col min="8" max="8" width="3.25390625" style="2" customWidth="1"/>
    <col min="9" max="10" width="3.625" style="2" customWidth="1"/>
    <col min="11" max="15" width="3.25390625" style="2" customWidth="1"/>
    <col min="16" max="16" width="2.875" style="2" customWidth="1"/>
    <col min="17" max="18" width="3.25390625" style="2" customWidth="1"/>
    <col min="19" max="19" width="3.625" style="31" customWidth="1"/>
    <col min="20" max="20" width="9.00390625" style="2" customWidth="1"/>
    <col min="21" max="21" width="3.125" style="5" customWidth="1"/>
    <col min="22" max="22" width="7.50390625" style="5" bestFit="1" customWidth="1"/>
    <col min="23" max="23" width="5.00390625" style="5" bestFit="1" customWidth="1"/>
    <col min="24" max="24" width="4.50390625" style="5" bestFit="1" customWidth="1"/>
    <col min="25" max="16384" width="3.125" style="5" customWidth="1"/>
  </cols>
  <sheetData>
    <row r="1" spans="1:19" ht="24" customHeight="1">
      <c r="A1" s="220" t="s">
        <v>128</v>
      </c>
      <c r="B1" s="220"/>
      <c r="C1" s="220"/>
      <c r="D1" s="220"/>
      <c r="S1" s="36"/>
    </row>
    <row r="2" spans="1:20" s="13" customFormat="1" ht="25.5" customHeight="1">
      <c r="A2" s="227" t="s">
        <v>26</v>
      </c>
      <c r="B2" s="227"/>
      <c r="C2" s="227"/>
      <c r="D2" s="227"/>
      <c r="E2" s="227"/>
      <c r="F2" s="227"/>
      <c r="G2" s="227"/>
      <c r="H2" s="227"/>
      <c r="I2" s="227"/>
      <c r="J2" s="227"/>
      <c r="K2" s="227"/>
      <c r="L2" s="227"/>
      <c r="M2" s="227"/>
      <c r="N2" s="227"/>
      <c r="O2" s="227"/>
      <c r="P2" s="227"/>
      <c r="Q2" s="227"/>
      <c r="R2" s="227"/>
      <c r="S2" s="227"/>
      <c r="T2" s="227"/>
    </row>
    <row r="3" spans="1:20" s="2" customFormat="1" ht="11.25" customHeight="1">
      <c r="A3" s="221" t="s">
        <v>37</v>
      </c>
      <c r="B3" s="222"/>
      <c r="C3" s="215" t="s">
        <v>35</v>
      </c>
      <c r="D3" s="215" t="s">
        <v>11</v>
      </c>
      <c r="E3" s="214" t="s">
        <v>31</v>
      </c>
      <c r="F3" s="213" t="s">
        <v>19</v>
      </c>
      <c r="G3" s="213" t="s">
        <v>66</v>
      </c>
      <c r="H3" s="213" t="s">
        <v>68</v>
      </c>
      <c r="I3" s="213"/>
      <c r="J3" s="213"/>
      <c r="K3" s="213" t="s">
        <v>12</v>
      </c>
      <c r="L3" s="213"/>
      <c r="M3" s="213"/>
      <c r="N3" s="213"/>
      <c r="O3" s="213"/>
      <c r="P3" s="213"/>
      <c r="Q3" s="213"/>
      <c r="R3" s="213"/>
      <c r="S3" s="244" t="s">
        <v>44</v>
      </c>
      <c r="T3" s="244" t="s">
        <v>45</v>
      </c>
    </row>
    <row r="4" spans="1:20" s="2" customFormat="1" ht="12.75" customHeight="1">
      <c r="A4" s="223"/>
      <c r="B4" s="224"/>
      <c r="C4" s="216"/>
      <c r="D4" s="216"/>
      <c r="E4" s="214"/>
      <c r="F4" s="213"/>
      <c r="G4" s="213"/>
      <c r="H4" s="213" t="s">
        <v>51</v>
      </c>
      <c r="I4" s="213" t="s">
        <v>52</v>
      </c>
      <c r="J4" s="213" t="s">
        <v>67</v>
      </c>
      <c r="K4" s="228" t="s">
        <v>0</v>
      </c>
      <c r="L4" s="229"/>
      <c r="M4" s="228" t="s">
        <v>1</v>
      </c>
      <c r="N4" s="229"/>
      <c r="O4" s="228" t="s">
        <v>2</v>
      </c>
      <c r="P4" s="229"/>
      <c r="Q4" s="228" t="s">
        <v>3</v>
      </c>
      <c r="R4" s="229"/>
      <c r="S4" s="244"/>
      <c r="T4" s="244"/>
    </row>
    <row r="5" spans="1:20" s="2" customFormat="1" ht="11.25">
      <c r="A5" s="225"/>
      <c r="B5" s="226"/>
      <c r="C5" s="217"/>
      <c r="D5" s="217"/>
      <c r="E5" s="214"/>
      <c r="F5" s="213"/>
      <c r="G5" s="213"/>
      <c r="H5" s="213"/>
      <c r="I5" s="213"/>
      <c r="J5" s="213"/>
      <c r="K5" s="23">
        <v>1</v>
      </c>
      <c r="L5" s="23">
        <v>2</v>
      </c>
      <c r="M5" s="23">
        <v>3</v>
      </c>
      <c r="N5" s="23">
        <v>4</v>
      </c>
      <c r="O5" s="23">
        <v>5</v>
      </c>
      <c r="P5" s="23">
        <v>6</v>
      </c>
      <c r="Q5" s="23">
        <v>7</v>
      </c>
      <c r="R5" s="30">
        <v>8</v>
      </c>
      <c r="S5" s="244"/>
      <c r="T5" s="244"/>
    </row>
    <row r="6" spans="1:20" s="2" customFormat="1" ht="22.5" customHeight="1">
      <c r="A6" s="239" t="s">
        <v>76</v>
      </c>
      <c r="B6" s="239" t="s">
        <v>122</v>
      </c>
      <c r="C6" s="24">
        <v>111001</v>
      </c>
      <c r="D6" s="6" t="s">
        <v>418</v>
      </c>
      <c r="E6" s="144">
        <v>3</v>
      </c>
      <c r="F6" s="119">
        <v>48</v>
      </c>
      <c r="G6" s="119">
        <v>32</v>
      </c>
      <c r="H6" s="119"/>
      <c r="I6" s="119"/>
      <c r="J6" s="119">
        <v>16</v>
      </c>
      <c r="K6" s="119">
        <v>48</v>
      </c>
      <c r="M6" s="119"/>
      <c r="N6" s="119"/>
      <c r="O6" s="119"/>
      <c r="P6" s="119"/>
      <c r="Q6" s="120"/>
      <c r="R6" s="121"/>
      <c r="S6" s="1" t="s">
        <v>49</v>
      </c>
      <c r="T6" s="245" t="s">
        <v>493</v>
      </c>
    </row>
    <row r="7" spans="1:20" s="2" customFormat="1" ht="22.5" customHeight="1">
      <c r="A7" s="240"/>
      <c r="B7" s="240"/>
      <c r="C7" s="24">
        <v>111006</v>
      </c>
      <c r="D7" s="6" t="s">
        <v>4</v>
      </c>
      <c r="E7" s="144">
        <v>3</v>
      </c>
      <c r="F7" s="119">
        <v>48</v>
      </c>
      <c r="G7" s="119">
        <v>32</v>
      </c>
      <c r="H7" s="119"/>
      <c r="I7" s="119"/>
      <c r="J7" s="119">
        <v>16</v>
      </c>
      <c r="L7" s="119">
        <v>48</v>
      </c>
      <c r="M7" s="119"/>
      <c r="N7" s="119"/>
      <c r="O7" s="119"/>
      <c r="P7" s="119"/>
      <c r="Q7" s="120"/>
      <c r="R7" s="121"/>
      <c r="S7" s="1" t="s">
        <v>49</v>
      </c>
      <c r="T7" s="231"/>
    </row>
    <row r="8" spans="1:20" s="2" customFormat="1" ht="11.25" customHeight="1">
      <c r="A8" s="240"/>
      <c r="B8" s="240"/>
      <c r="C8" s="24">
        <v>111003</v>
      </c>
      <c r="D8" s="6" t="s">
        <v>129</v>
      </c>
      <c r="E8" s="144">
        <v>4</v>
      </c>
      <c r="F8" s="119">
        <v>64</v>
      </c>
      <c r="G8" s="119">
        <v>48</v>
      </c>
      <c r="H8" s="119"/>
      <c r="I8" s="119"/>
      <c r="J8" s="119">
        <v>16</v>
      </c>
      <c r="K8" s="119"/>
      <c r="L8" s="119"/>
      <c r="M8" s="119">
        <v>64</v>
      </c>
      <c r="O8" s="119"/>
      <c r="P8" s="119"/>
      <c r="Q8" s="120"/>
      <c r="R8" s="121"/>
      <c r="S8" s="1" t="s">
        <v>49</v>
      </c>
      <c r="T8" s="246"/>
    </row>
    <row r="9" spans="1:20" s="2" customFormat="1" ht="23.25" customHeight="1">
      <c r="A9" s="240"/>
      <c r="B9" s="240"/>
      <c r="C9" s="24">
        <v>111002</v>
      </c>
      <c r="D9" s="6" t="s">
        <v>38</v>
      </c>
      <c r="E9" s="144">
        <v>4</v>
      </c>
      <c r="F9" s="119">
        <v>64</v>
      </c>
      <c r="G9" s="119">
        <v>48</v>
      </c>
      <c r="H9" s="119"/>
      <c r="I9" s="119"/>
      <c r="J9" s="119">
        <v>16</v>
      </c>
      <c r="K9" s="119"/>
      <c r="L9" s="119"/>
      <c r="N9" s="119">
        <v>64</v>
      </c>
      <c r="O9" s="119"/>
      <c r="P9" s="119"/>
      <c r="Q9" s="120"/>
      <c r="R9" s="121"/>
      <c r="S9" s="1" t="s">
        <v>49</v>
      </c>
      <c r="T9" s="246"/>
    </row>
    <row r="10" spans="1:20" s="2" customFormat="1" ht="11.25">
      <c r="A10" s="240"/>
      <c r="B10" s="240"/>
      <c r="C10" s="24">
        <v>111240</v>
      </c>
      <c r="D10" s="6" t="s">
        <v>36</v>
      </c>
      <c r="E10" s="144">
        <v>0.5</v>
      </c>
      <c r="F10" s="119">
        <v>8</v>
      </c>
      <c r="G10" s="119">
        <v>8</v>
      </c>
      <c r="H10" s="119"/>
      <c r="I10" s="119"/>
      <c r="J10" s="119"/>
      <c r="K10" s="119">
        <v>8</v>
      </c>
      <c r="L10" s="119"/>
      <c r="M10" s="119"/>
      <c r="N10" s="119"/>
      <c r="O10" s="119"/>
      <c r="P10" s="119"/>
      <c r="Q10" s="120"/>
      <c r="R10" s="121"/>
      <c r="S10" s="1" t="s">
        <v>49</v>
      </c>
      <c r="T10" s="246"/>
    </row>
    <row r="11" spans="1:20" s="2" customFormat="1" ht="11.25">
      <c r="A11" s="240"/>
      <c r="B11" s="240"/>
      <c r="C11" s="24">
        <v>111241</v>
      </c>
      <c r="D11" s="6" t="s">
        <v>39</v>
      </c>
      <c r="E11" s="144">
        <v>0.5</v>
      </c>
      <c r="F11" s="119">
        <v>8</v>
      </c>
      <c r="G11" s="119">
        <v>8</v>
      </c>
      <c r="H11" s="119"/>
      <c r="I11" s="119"/>
      <c r="J11" s="119"/>
      <c r="K11" s="119"/>
      <c r="L11" s="119"/>
      <c r="M11" s="119">
        <v>8</v>
      </c>
      <c r="N11" s="119"/>
      <c r="O11" s="119"/>
      <c r="P11" s="119"/>
      <c r="Q11" s="120"/>
      <c r="R11" s="121"/>
      <c r="S11" s="1" t="s">
        <v>130</v>
      </c>
      <c r="T11" s="246"/>
    </row>
    <row r="12" spans="1:20" s="2" customFormat="1" ht="11.25">
      <c r="A12" s="240"/>
      <c r="B12" s="240"/>
      <c r="C12" s="24">
        <v>111242</v>
      </c>
      <c r="D12" s="6" t="s">
        <v>40</v>
      </c>
      <c r="E12" s="144">
        <v>0.5</v>
      </c>
      <c r="F12" s="119">
        <v>8</v>
      </c>
      <c r="G12" s="119">
        <v>8</v>
      </c>
      <c r="H12" s="119"/>
      <c r="I12" s="119"/>
      <c r="J12" s="119"/>
      <c r="K12" s="119"/>
      <c r="L12" s="119"/>
      <c r="M12" s="119"/>
      <c r="N12" s="119"/>
      <c r="O12" s="119">
        <v>8</v>
      </c>
      <c r="P12" s="119"/>
      <c r="Q12" s="120"/>
      <c r="R12" s="121"/>
      <c r="S12" s="1" t="s">
        <v>130</v>
      </c>
      <c r="T12" s="246"/>
    </row>
    <row r="13" spans="1:20" s="2" customFormat="1" ht="11.25">
      <c r="A13" s="240"/>
      <c r="B13" s="240"/>
      <c r="C13" s="24">
        <v>111243</v>
      </c>
      <c r="D13" s="6" t="s">
        <v>41</v>
      </c>
      <c r="E13" s="144">
        <v>0.5</v>
      </c>
      <c r="F13" s="119">
        <v>8</v>
      </c>
      <c r="G13" s="119">
        <v>8</v>
      </c>
      <c r="H13" s="119"/>
      <c r="I13" s="119"/>
      <c r="J13" s="119"/>
      <c r="K13" s="119"/>
      <c r="L13" s="119"/>
      <c r="M13" s="119"/>
      <c r="N13" s="119"/>
      <c r="O13" s="119"/>
      <c r="P13" s="119">
        <v>8</v>
      </c>
      <c r="Q13" s="120"/>
      <c r="R13" s="121"/>
      <c r="S13" s="1" t="s">
        <v>130</v>
      </c>
      <c r="T13" s="246"/>
    </row>
    <row r="14" spans="1:20" s="2" customFormat="1" ht="11.25">
      <c r="A14" s="240"/>
      <c r="B14" s="240"/>
      <c r="C14" s="24">
        <v>112001</v>
      </c>
      <c r="D14" s="6" t="s">
        <v>131</v>
      </c>
      <c r="E14" s="145">
        <v>3.5</v>
      </c>
      <c r="F14" s="122">
        <v>56</v>
      </c>
      <c r="G14" s="122">
        <v>56</v>
      </c>
      <c r="H14" s="123"/>
      <c r="I14" s="123"/>
      <c r="J14" s="124"/>
      <c r="K14" s="119">
        <v>56</v>
      </c>
      <c r="L14" s="119"/>
      <c r="M14" s="119"/>
      <c r="N14" s="119"/>
      <c r="O14" s="124"/>
      <c r="P14" s="124"/>
      <c r="Q14" s="125"/>
      <c r="R14" s="126"/>
      <c r="S14" s="1" t="s">
        <v>130</v>
      </c>
      <c r="T14" s="246"/>
    </row>
    <row r="15" spans="1:20" s="2" customFormat="1" ht="11.25">
      <c r="A15" s="240"/>
      <c r="B15" s="240"/>
      <c r="C15" s="24">
        <v>112002</v>
      </c>
      <c r="D15" s="6" t="s">
        <v>132</v>
      </c>
      <c r="E15" s="145">
        <v>3.5</v>
      </c>
      <c r="F15" s="122">
        <v>56</v>
      </c>
      <c r="G15" s="122">
        <v>56</v>
      </c>
      <c r="H15" s="123"/>
      <c r="I15" s="123"/>
      <c r="J15" s="124"/>
      <c r="K15" s="119"/>
      <c r="L15" s="119">
        <v>56</v>
      </c>
      <c r="M15" s="119"/>
      <c r="N15" s="119"/>
      <c r="O15" s="124"/>
      <c r="P15" s="124"/>
      <c r="Q15" s="125"/>
      <c r="R15" s="126"/>
      <c r="S15" s="1" t="s">
        <v>130</v>
      </c>
      <c r="T15" s="246"/>
    </row>
    <row r="16" spans="1:20" s="2" customFormat="1" ht="22.5" customHeight="1">
      <c r="A16" s="240"/>
      <c r="B16" s="240"/>
      <c r="C16" s="24">
        <v>112003</v>
      </c>
      <c r="D16" s="6" t="s">
        <v>138</v>
      </c>
      <c r="E16" s="145">
        <v>2</v>
      </c>
      <c r="F16" s="122">
        <v>32</v>
      </c>
      <c r="G16" s="122">
        <v>32</v>
      </c>
      <c r="H16" s="123"/>
      <c r="I16" s="123"/>
      <c r="J16" s="124"/>
      <c r="K16" s="119"/>
      <c r="L16" s="119"/>
      <c r="M16" s="119">
        <v>32</v>
      </c>
      <c r="N16" s="119"/>
      <c r="O16" s="124"/>
      <c r="P16" s="124"/>
      <c r="Q16" s="125"/>
      <c r="R16" s="126"/>
      <c r="S16" s="1" t="s">
        <v>130</v>
      </c>
      <c r="T16" s="246"/>
    </row>
    <row r="17" spans="1:20" s="2" customFormat="1" ht="23.25" customHeight="1">
      <c r="A17" s="240"/>
      <c r="B17" s="240"/>
      <c r="C17" s="24">
        <v>112004</v>
      </c>
      <c r="D17" s="6" t="s">
        <v>137</v>
      </c>
      <c r="E17" s="145">
        <v>2</v>
      </c>
      <c r="F17" s="122">
        <v>32</v>
      </c>
      <c r="G17" s="122">
        <v>32</v>
      </c>
      <c r="H17" s="123"/>
      <c r="I17" s="123"/>
      <c r="J17" s="124"/>
      <c r="K17" s="119"/>
      <c r="L17" s="119"/>
      <c r="M17" s="119"/>
      <c r="N17" s="119">
        <v>32</v>
      </c>
      <c r="O17" s="124"/>
      <c r="P17" s="124"/>
      <c r="Q17" s="125"/>
      <c r="R17" s="126"/>
      <c r="S17" s="1" t="s">
        <v>130</v>
      </c>
      <c r="T17" s="246"/>
    </row>
    <row r="18" spans="1:20" s="2" customFormat="1" ht="11.25">
      <c r="A18" s="240"/>
      <c r="B18" s="240"/>
      <c r="C18" s="24">
        <v>113107</v>
      </c>
      <c r="D18" s="6" t="s">
        <v>133</v>
      </c>
      <c r="E18" s="145">
        <v>1</v>
      </c>
      <c r="F18" s="122">
        <v>36</v>
      </c>
      <c r="G18" s="122">
        <v>32</v>
      </c>
      <c r="H18" s="123"/>
      <c r="I18" s="123"/>
      <c r="J18" s="119">
        <v>4</v>
      </c>
      <c r="K18" s="119">
        <v>36</v>
      </c>
      <c r="L18" s="119"/>
      <c r="M18" s="119"/>
      <c r="N18" s="119"/>
      <c r="O18" s="124"/>
      <c r="P18" s="124"/>
      <c r="Q18" s="125"/>
      <c r="R18" s="126"/>
      <c r="S18" s="1" t="s">
        <v>49</v>
      </c>
      <c r="T18" s="246"/>
    </row>
    <row r="19" spans="1:20" s="2" customFormat="1" ht="11.25">
      <c r="A19" s="240"/>
      <c r="B19" s="240"/>
      <c r="C19" s="24">
        <v>113108</v>
      </c>
      <c r="D19" s="6" t="s">
        <v>134</v>
      </c>
      <c r="E19" s="145">
        <v>1</v>
      </c>
      <c r="F19" s="122">
        <v>36</v>
      </c>
      <c r="G19" s="122">
        <v>32</v>
      </c>
      <c r="H19" s="123"/>
      <c r="I19" s="123"/>
      <c r="J19" s="119">
        <v>4</v>
      </c>
      <c r="K19" s="119"/>
      <c r="L19" s="119">
        <v>36</v>
      </c>
      <c r="M19" s="119"/>
      <c r="N19" s="119"/>
      <c r="O19" s="124"/>
      <c r="P19" s="124"/>
      <c r="Q19" s="125"/>
      <c r="R19" s="126"/>
      <c r="S19" s="1" t="s">
        <v>49</v>
      </c>
      <c r="T19" s="246"/>
    </row>
    <row r="20" spans="1:20" s="2" customFormat="1" ht="11.25">
      <c r="A20" s="240"/>
      <c r="B20" s="240"/>
      <c r="C20" s="24">
        <v>113109</v>
      </c>
      <c r="D20" s="6" t="s">
        <v>135</v>
      </c>
      <c r="E20" s="145">
        <v>1</v>
      </c>
      <c r="F20" s="122">
        <v>36</v>
      </c>
      <c r="G20" s="122">
        <v>32</v>
      </c>
      <c r="H20" s="123"/>
      <c r="I20" s="123"/>
      <c r="J20" s="119">
        <v>4</v>
      </c>
      <c r="K20" s="119"/>
      <c r="L20" s="119"/>
      <c r="M20" s="119">
        <v>36</v>
      </c>
      <c r="N20" s="119"/>
      <c r="O20" s="124"/>
      <c r="P20" s="124"/>
      <c r="Q20" s="125"/>
      <c r="R20" s="126"/>
      <c r="S20" s="1" t="s">
        <v>49</v>
      </c>
      <c r="T20" s="246"/>
    </row>
    <row r="21" spans="1:20" s="2" customFormat="1" ht="11.25">
      <c r="A21" s="240"/>
      <c r="B21" s="240"/>
      <c r="C21" s="24">
        <v>113110</v>
      </c>
      <c r="D21" s="6" t="s">
        <v>136</v>
      </c>
      <c r="E21" s="145">
        <v>1</v>
      </c>
      <c r="F21" s="122">
        <v>36</v>
      </c>
      <c r="G21" s="122">
        <v>32</v>
      </c>
      <c r="H21" s="123"/>
      <c r="I21" s="123"/>
      <c r="J21" s="119">
        <v>4</v>
      </c>
      <c r="K21" s="119"/>
      <c r="L21" s="119"/>
      <c r="M21" s="119"/>
      <c r="N21" s="119">
        <v>36</v>
      </c>
      <c r="O21" s="124"/>
      <c r="P21" s="124"/>
      <c r="Q21" s="125"/>
      <c r="R21" s="126"/>
      <c r="S21" s="1" t="s">
        <v>49</v>
      </c>
      <c r="T21" s="246"/>
    </row>
    <row r="22" spans="1:20" s="2" customFormat="1" ht="11.25">
      <c r="A22" s="240"/>
      <c r="B22" s="240"/>
      <c r="C22" s="24">
        <v>110035</v>
      </c>
      <c r="D22" s="6" t="s">
        <v>140</v>
      </c>
      <c r="E22" s="145">
        <v>5.5</v>
      </c>
      <c r="F22" s="122">
        <v>88</v>
      </c>
      <c r="G22" s="122">
        <v>88</v>
      </c>
      <c r="H22" s="123"/>
      <c r="I22" s="123"/>
      <c r="J22" s="124"/>
      <c r="K22" s="119">
        <v>88</v>
      </c>
      <c r="L22" s="119"/>
      <c r="M22" s="119"/>
      <c r="N22" s="119"/>
      <c r="O22" s="124"/>
      <c r="P22" s="124"/>
      <c r="Q22" s="125"/>
      <c r="R22" s="126"/>
      <c r="S22" s="1" t="s">
        <v>49</v>
      </c>
      <c r="T22" s="246"/>
    </row>
    <row r="23" spans="1:20" s="2" customFormat="1" ht="11.25">
      <c r="A23" s="240"/>
      <c r="B23" s="240"/>
      <c r="C23" s="24">
        <v>110036</v>
      </c>
      <c r="D23" s="6" t="s">
        <v>141</v>
      </c>
      <c r="E23" s="145">
        <v>6</v>
      </c>
      <c r="F23" s="122">
        <v>96</v>
      </c>
      <c r="G23" s="122">
        <v>96</v>
      </c>
      <c r="H23" s="123"/>
      <c r="I23" s="123"/>
      <c r="J23" s="124"/>
      <c r="K23" s="119"/>
      <c r="L23" s="119">
        <v>96</v>
      </c>
      <c r="M23" s="119"/>
      <c r="N23" s="119"/>
      <c r="O23" s="124"/>
      <c r="P23" s="124"/>
      <c r="Q23" s="125"/>
      <c r="R23" s="126"/>
      <c r="S23" s="1" t="s">
        <v>49</v>
      </c>
      <c r="T23" s="246"/>
    </row>
    <row r="24" spans="1:20" s="2" customFormat="1" ht="11.25">
      <c r="A24" s="240"/>
      <c r="B24" s="240"/>
      <c r="C24" s="24">
        <v>110042</v>
      </c>
      <c r="D24" s="6" t="s">
        <v>142</v>
      </c>
      <c r="E24" s="145">
        <v>2.5</v>
      </c>
      <c r="F24" s="122">
        <v>40</v>
      </c>
      <c r="G24" s="122">
        <v>40</v>
      </c>
      <c r="H24" s="123"/>
      <c r="I24" s="123"/>
      <c r="J24" s="124"/>
      <c r="K24" s="119"/>
      <c r="L24" s="119"/>
      <c r="M24" s="119">
        <v>40</v>
      </c>
      <c r="N24" s="119"/>
      <c r="O24" s="124"/>
      <c r="P24" s="124"/>
      <c r="Q24" s="125"/>
      <c r="R24" s="126"/>
      <c r="S24" s="1" t="s">
        <v>49</v>
      </c>
      <c r="T24" s="246"/>
    </row>
    <row r="25" spans="1:20" s="2" customFormat="1" ht="11.25">
      <c r="A25" s="240"/>
      <c r="B25" s="240"/>
      <c r="C25" s="24">
        <v>110043</v>
      </c>
      <c r="D25" s="6" t="s">
        <v>143</v>
      </c>
      <c r="E25" s="145">
        <v>3.5</v>
      </c>
      <c r="F25" s="122">
        <v>56</v>
      </c>
      <c r="G25" s="122">
        <v>56</v>
      </c>
      <c r="H25" s="123"/>
      <c r="I25" s="123"/>
      <c r="J25" s="124"/>
      <c r="K25" s="119"/>
      <c r="L25" s="119"/>
      <c r="M25" s="119">
        <v>56</v>
      </c>
      <c r="N25" s="119"/>
      <c r="O25" s="124"/>
      <c r="P25" s="124"/>
      <c r="Q25" s="125"/>
      <c r="R25" s="126"/>
      <c r="S25" s="1" t="s">
        <v>49</v>
      </c>
      <c r="T25" s="246"/>
    </row>
    <row r="26" spans="1:20" s="2" customFormat="1" ht="11.25">
      <c r="A26" s="240"/>
      <c r="B26" s="240"/>
      <c r="C26" s="95">
        <v>110049</v>
      </c>
      <c r="D26" s="87" t="s">
        <v>438</v>
      </c>
      <c r="E26" s="25">
        <v>2</v>
      </c>
      <c r="F26" s="1">
        <v>32</v>
      </c>
      <c r="G26" s="1">
        <v>32</v>
      </c>
      <c r="H26" s="123"/>
      <c r="I26" s="123"/>
      <c r="J26" s="124"/>
      <c r="K26" s="119"/>
      <c r="L26" s="119"/>
      <c r="M26" s="119"/>
      <c r="N26" s="119">
        <v>32</v>
      </c>
      <c r="O26" s="124"/>
      <c r="P26" s="124"/>
      <c r="Q26" s="125"/>
      <c r="R26" s="126"/>
      <c r="S26" s="1" t="s">
        <v>49</v>
      </c>
      <c r="T26" s="246"/>
    </row>
    <row r="27" spans="1:20" s="2" customFormat="1" ht="11.25">
      <c r="A27" s="240"/>
      <c r="B27" s="240"/>
      <c r="C27" s="24">
        <v>110063</v>
      </c>
      <c r="D27" s="6" t="s">
        <v>144</v>
      </c>
      <c r="E27" s="145">
        <v>3.5</v>
      </c>
      <c r="F27" s="122">
        <v>56</v>
      </c>
      <c r="G27" s="122">
        <v>56</v>
      </c>
      <c r="H27" s="123"/>
      <c r="I27" s="123"/>
      <c r="J27" s="124"/>
      <c r="K27" s="119"/>
      <c r="L27" s="119">
        <v>56</v>
      </c>
      <c r="M27" s="119"/>
      <c r="N27" s="119"/>
      <c r="O27" s="124"/>
      <c r="P27" s="124"/>
      <c r="Q27" s="125"/>
      <c r="R27" s="126"/>
      <c r="S27" s="1" t="s">
        <v>49</v>
      </c>
      <c r="T27" s="246"/>
    </row>
    <row r="28" spans="1:20" s="2" customFormat="1" ht="11.25">
      <c r="A28" s="240"/>
      <c r="B28" s="240"/>
      <c r="C28" s="24">
        <v>110064</v>
      </c>
      <c r="D28" s="6" t="s">
        <v>145</v>
      </c>
      <c r="E28" s="145">
        <v>3.5</v>
      </c>
      <c r="F28" s="122">
        <v>56</v>
      </c>
      <c r="G28" s="122">
        <v>56</v>
      </c>
      <c r="H28" s="123"/>
      <c r="I28" s="123"/>
      <c r="J28" s="124"/>
      <c r="K28" s="119"/>
      <c r="L28" s="119"/>
      <c r="M28" s="119">
        <v>56</v>
      </c>
      <c r="N28" s="119"/>
      <c r="O28" s="124"/>
      <c r="P28" s="124"/>
      <c r="Q28" s="125"/>
      <c r="R28" s="126"/>
      <c r="S28" s="1" t="s">
        <v>49</v>
      </c>
      <c r="T28" s="246"/>
    </row>
    <row r="29" spans="1:20" s="2" customFormat="1" ht="11.25">
      <c r="A29" s="240"/>
      <c r="B29" s="240"/>
      <c r="C29" s="24">
        <v>110139</v>
      </c>
      <c r="D29" s="6" t="s">
        <v>146</v>
      </c>
      <c r="E29" s="145">
        <v>3.5</v>
      </c>
      <c r="F29" s="122">
        <v>56</v>
      </c>
      <c r="G29" s="122">
        <v>56</v>
      </c>
      <c r="H29" s="123"/>
      <c r="I29" s="123"/>
      <c r="J29" s="124"/>
      <c r="K29" s="119"/>
      <c r="L29" s="119"/>
      <c r="M29" s="119">
        <v>56</v>
      </c>
      <c r="N29" s="119"/>
      <c r="O29" s="124"/>
      <c r="P29" s="124"/>
      <c r="Q29" s="125"/>
      <c r="R29" s="126"/>
      <c r="S29" s="1" t="s">
        <v>49</v>
      </c>
      <c r="T29" s="246"/>
    </row>
    <row r="30" spans="1:20" s="2" customFormat="1" ht="11.25">
      <c r="A30" s="240"/>
      <c r="B30" s="240"/>
      <c r="C30" s="24">
        <v>110140</v>
      </c>
      <c r="D30" s="6" t="s">
        <v>147</v>
      </c>
      <c r="E30" s="145">
        <v>2.5</v>
      </c>
      <c r="F30" s="122">
        <v>40</v>
      </c>
      <c r="G30" s="122">
        <v>38</v>
      </c>
      <c r="H30" s="122">
        <v>2</v>
      </c>
      <c r="I30" s="123"/>
      <c r="J30" s="124"/>
      <c r="K30" s="119"/>
      <c r="L30" s="119"/>
      <c r="M30" s="119"/>
      <c r="N30" s="119">
        <v>40</v>
      </c>
      <c r="O30" s="124"/>
      <c r="P30" s="124"/>
      <c r="Q30" s="125"/>
      <c r="R30" s="126"/>
      <c r="S30" s="1" t="s">
        <v>49</v>
      </c>
      <c r="T30" s="246"/>
    </row>
    <row r="31" spans="1:20" s="2" customFormat="1" ht="11.25">
      <c r="A31" s="240"/>
      <c r="B31" s="240"/>
      <c r="C31" s="24">
        <v>110145</v>
      </c>
      <c r="D31" s="6" t="s">
        <v>148</v>
      </c>
      <c r="E31" s="145">
        <v>3.5</v>
      </c>
      <c r="F31" s="122">
        <v>56</v>
      </c>
      <c r="G31" s="122">
        <v>48</v>
      </c>
      <c r="H31" s="122">
        <v>8</v>
      </c>
      <c r="I31" s="123"/>
      <c r="J31" s="124"/>
      <c r="K31" s="119"/>
      <c r="L31" s="119"/>
      <c r="M31" s="119"/>
      <c r="N31" s="119">
        <v>56</v>
      </c>
      <c r="O31" s="124"/>
      <c r="P31" s="124"/>
      <c r="Q31" s="125"/>
      <c r="R31" s="126"/>
      <c r="S31" s="1" t="s">
        <v>49</v>
      </c>
      <c r="T31" s="246"/>
    </row>
    <row r="32" spans="1:20" s="2" customFormat="1" ht="11.25">
      <c r="A32" s="240"/>
      <c r="B32" s="240"/>
      <c r="C32" s="24">
        <v>110146</v>
      </c>
      <c r="D32" s="6" t="s">
        <v>149</v>
      </c>
      <c r="E32" s="145">
        <v>2.5</v>
      </c>
      <c r="F32" s="122">
        <v>40</v>
      </c>
      <c r="G32" s="122">
        <v>38</v>
      </c>
      <c r="H32" s="122">
        <v>2</v>
      </c>
      <c r="I32" s="123"/>
      <c r="J32" s="124"/>
      <c r="K32" s="119"/>
      <c r="L32" s="119"/>
      <c r="M32" s="119"/>
      <c r="N32" s="119"/>
      <c r="O32" s="119">
        <v>40</v>
      </c>
      <c r="P32" s="124"/>
      <c r="Q32" s="125"/>
      <c r="R32" s="126"/>
      <c r="S32" s="1" t="s">
        <v>49</v>
      </c>
      <c r="T32" s="246"/>
    </row>
    <row r="33" spans="1:20" s="2" customFormat="1" ht="11.25">
      <c r="A33" s="240"/>
      <c r="B33" s="240"/>
      <c r="C33" s="24">
        <v>110238</v>
      </c>
      <c r="D33" s="6" t="s">
        <v>150</v>
      </c>
      <c r="E33" s="145">
        <v>3.5</v>
      </c>
      <c r="F33" s="122">
        <v>56</v>
      </c>
      <c r="G33" s="122">
        <v>48</v>
      </c>
      <c r="H33" s="122"/>
      <c r="I33" s="123"/>
      <c r="J33" s="119">
        <v>8</v>
      </c>
      <c r="K33" s="119">
        <v>56</v>
      </c>
      <c r="L33" s="119"/>
      <c r="M33" s="119"/>
      <c r="N33" s="119"/>
      <c r="O33" s="124"/>
      <c r="P33" s="124"/>
      <c r="Q33" s="125"/>
      <c r="R33" s="126"/>
      <c r="S33" s="1" t="s">
        <v>49</v>
      </c>
      <c r="T33" s="246"/>
    </row>
    <row r="34" spans="1:20" s="2" customFormat="1" ht="11.25">
      <c r="A34" s="240"/>
      <c r="B34" s="240"/>
      <c r="C34" s="95">
        <v>107294</v>
      </c>
      <c r="D34" s="87" t="s">
        <v>419</v>
      </c>
      <c r="E34" s="25">
        <v>2</v>
      </c>
      <c r="F34" s="1">
        <v>32</v>
      </c>
      <c r="G34" s="1">
        <v>32</v>
      </c>
      <c r="H34" s="1"/>
      <c r="I34" s="1"/>
      <c r="J34" s="3"/>
      <c r="L34" s="3">
        <v>32</v>
      </c>
      <c r="M34" s="3"/>
      <c r="N34" s="3"/>
      <c r="O34" s="3"/>
      <c r="P34" s="3"/>
      <c r="Q34" s="4"/>
      <c r="R34" s="34"/>
      <c r="S34" s="44" t="s">
        <v>431</v>
      </c>
      <c r="T34" s="246"/>
    </row>
    <row r="35" spans="1:20" s="2" customFormat="1" ht="12">
      <c r="A35" s="240"/>
      <c r="B35" s="240"/>
      <c r="C35" s="24">
        <v>107126</v>
      </c>
      <c r="D35" s="168" t="s">
        <v>451</v>
      </c>
      <c r="E35" s="26">
        <v>4</v>
      </c>
      <c r="F35" s="7">
        <v>64</v>
      </c>
      <c r="G35" s="3">
        <v>64</v>
      </c>
      <c r="H35" s="8"/>
      <c r="I35" s="3"/>
      <c r="J35" s="3"/>
      <c r="K35" s="3"/>
      <c r="L35" s="3"/>
      <c r="N35" s="3">
        <v>64</v>
      </c>
      <c r="O35" s="3"/>
      <c r="P35" s="3"/>
      <c r="Q35" s="3"/>
      <c r="R35" s="3"/>
      <c r="S35" s="1" t="s">
        <v>49</v>
      </c>
      <c r="T35" s="246"/>
    </row>
    <row r="36" spans="1:20" ht="11.25" customHeight="1">
      <c r="A36" s="240"/>
      <c r="B36" s="240"/>
      <c r="C36" s="218" t="s">
        <v>42</v>
      </c>
      <c r="D36" s="219"/>
      <c r="E36" s="76">
        <f aca="true" t="shared" si="0" ref="E36:R36">SUM(E6:E35)</f>
        <v>79</v>
      </c>
      <c r="F36" s="146">
        <f t="shared" si="0"/>
        <v>1344</v>
      </c>
      <c r="G36" s="75">
        <f t="shared" si="0"/>
        <v>1244</v>
      </c>
      <c r="H36" s="146">
        <f t="shared" si="0"/>
        <v>12</v>
      </c>
      <c r="I36" s="76">
        <f t="shared" si="0"/>
        <v>0</v>
      </c>
      <c r="J36" s="146">
        <f t="shared" si="0"/>
        <v>88</v>
      </c>
      <c r="K36" s="75">
        <f t="shared" si="0"/>
        <v>292</v>
      </c>
      <c r="L36" s="75">
        <f t="shared" si="0"/>
        <v>324</v>
      </c>
      <c r="M36" s="75">
        <f t="shared" si="0"/>
        <v>348</v>
      </c>
      <c r="N36" s="75">
        <f t="shared" si="0"/>
        <v>324</v>
      </c>
      <c r="O36" s="146">
        <f t="shared" si="0"/>
        <v>48</v>
      </c>
      <c r="P36" s="75">
        <f t="shared" si="0"/>
        <v>8</v>
      </c>
      <c r="Q36" s="70">
        <f t="shared" si="0"/>
        <v>0</v>
      </c>
      <c r="R36" s="71">
        <f t="shared" si="0"/>
        <v>0</v>
      </c>
      <c r="S36" s="48"/>
      <c r="T36" s="246"/>
    </row>
    <row r="37" spans="1:20" ht="11.25" customHeight="1">
      <c r="A37" s="240"/>
      <c r="B37" s="240"/>
      <c r="C37" s="24">
        <v>107314</v>
      </c>
      <c r="D37" s="6" t="s">
        <v>430</v>
      </c>
      <c r="E37" s="25">
        <v>0.5</v>
      </c>
      <c r="F37" s="1">
        <v>8</v>
      </c>
      <c r="G37" s="1">
        <v>8</v>
      </c>
      <c r="H37" s="1"/>
      <c r="I37" s="1"/>
      <c r="J37" s="3"/>
      <c r="K37" s="3"/>
      <c r="L37" s="3"/>
      <c r="M37" s="3"/>
      <c r="N37" s="3"/>
      <c r="P37" s="3">
        <v>8</v>
      </c>
      <c r="Q37" s="4"/>
      <c r="R37" s="34"/>
      <c r="S37" s="44" t="s">
        <v>77</v>
      </c>
      <c r="T37" s="246"/>
    </row>
    <row r="38" spans="1:20" ht="11.25" customHeight="1">
      <c r="A38" s="240"/>
      <c r="B38" s="240"/>
      <c r="C38" s="24">
        <v>110179</v>
      </c>
      <c r="D38" s="6" t="s">
        <v>151</v>
      </c>
      <c r="E38" s="27">
        <v>3</v>
      </c>
      <c r="F38" s="3">
        <v>48</v>
      </c>
      <c r="G38" s="3">
        <v>32</v>
      </c>
      <c r="H38" s="3"/>
      <c r="I38" s="3">
        <v>12</v>
      </c>
      <c r="J38" s="3">
        <v>4</v>
      </c>
      <c r="K38" s="3"/>
      <c r="L38" s="3">
        <v>48</v>
      </c>
      <c r="M38" s="3"/>
      <c r="N38" s="3"/>
      <c r="O38" s="3"/>
      <c r="P38" s="3"/>
      <c r="Q38" s="3"/>
      <c r="R38" s="32"/>
      <c r="S38" s="44" t="s">
        <v>77</v>
      </c>
      <c r="T38" s="246"/>
    </row>
    <row r="39" spans="1:20" ht="11.25" customHeight="1">
      <c r="A39" s="240"/>
      <c r="B39" s="240"/>
      <c r="C39" s="24">
        <v>110239</v>
      </c>
      <c r="D39" s="6" t="s">
        <v>152</v>
      </c>
      <c r="E39" s="27">
        <v>1.5</v>
      </c>
      <c r="F39" s="3">
        <v>24</v>
      </c>
      <c r="G39" s="3">
        <v>4</v>
      </c>
      <c r="H39" s="3"/>
      <c r="I39" s="3"/>
      <c r="J39" s="3">
        <v>20</v>
      </c>
      <c r="K39" s="3"/>
      <c r="L39" s="3">
        <v>24</v>
      </c>
      <c r="M39" s="3"/>
      <c r="N39" s="3"/>
      <c r="O39" s="3"/>
      <c r="P39" s="3"/>
      <c r="Q39" s="3"/>
      <c r="R39" s="32"/>
      <c r="S39" s="44" t="s">
        <v>77</v>
      </c>
      <c r="T39" s="246"/>
    </row>
    <row r="40" spans="1:20" ht="24.75" customHeight="1">
      <c r="A40" s="240"/>
      <c r="B40" s="240"/>
      <c r="C40" s="24">
        <v>107109</v>
      </c>
      <c r="D40" s="180" t="s">
        <v>480</v>
      </c>
      <c r="E40" s="181">
        <v>2.5</v>
      </c>
      <c r="F40" s="182">
        <v>40</v>
      </c>
      <c r="G40" s="182">
        <v>28</v>
      </c>
      <c r="H40" s="182"/>
      <c r="I40" s="182">
        <v>12</v>
      </c>
      <c r="J40" s="182"/>
      <c r="K40" s="182"/>
      <c r="L40" s="182">
        <v>40</v>
      </c>
      <c r="M40" s="182"/>
      <c r="N40" s="182"/>
      <c r="O40" s="182"/>
      <c r="P40" s="182"/>
      <c r="Q40" s="182"/>
      <c r="R40" s="183"/>
      <c r="S40" s="167" t="s">
        <v>449</v>
      </c>
      <c r="T40" s="246"/>
    </row>
    <row r="41" spans="1:20" ht="11.25" customHeight="1">
      <c r="A41" s="240"/>
      <c r="B41" s="241"/>
      <c r="C41" s="211" t="s">
        <v>123</v>
      </c>
      <c r="D41" s="212"/>
      <c r="E41" s="128">
        <f aca="true" t="shared" si="1" ref="E41:L41">SUM(E37:E40)</f>
        <v>7.5</v>
      </c>
      <c r="F41" s="77">
        <f t="shared" si="1"/>
        <v>120</v>
      </c>
      <c r="G41" s="77">
        <f t="shared" si="1"/>
        <v>72</v>
      </c>
      <c r="H41" s="77">
        <f t="shared" si="1"/>
        <v>0</v>
      </c>
      <c r="I41" s="77">
        <f t="shared" si="1"/>
        <v>24</v>
      </c>
      <c r="J41" s="77">
        <f t="shared" si="1"/>
        <v>24</v>
      </c>
      <c r="K41" s="77">
        <f t="shared" si="1"/>
        <v>0</v>
      </c>
      <c r="L41" s="77">
        <f t="shared" si="1"/>
        <v>112</v>
      </c>
      <c r="M41" s="77">
        <f aca="true" t="shared" si="2" ref="M41:R41">SUM(M37:M40)</f>
        <v>0</v>
      </c>
      <c r="N41" s="77">
        <f t="shared" si="2"/>
        <v>0</v>
      </c>
      <c r="O41" s="77">
        <f t="shared" si="2"/>
        <v>0</v>
      </c>
      <c r="P41" s="77">
        <f t="shared" si="2"/>
        <v>8</v>
      </c>
      <c r="Q41" s="77">
        <f t="shared" si="2"/>
        <v>0</v>
      </c>
      <c r="R41" s="77">
        <f t="shared" si="2"/>
        <v>0</v>
      </c>
      <c r="S41" s="68"/>
      <c r="T41" s="247"/>
    </row>
    <row r="42" spans="1:20" s="9" customFormat="1" ht="37.5" customHeight="1">
      <c r="A42" s="241"/>
      <c r="B42" s="43" t="s">
        <v>113</v>
      </c>
      <c r="C42" s="235" t="s">
        <v>119</v>
      </c>
      <c r="D42" s="235"/>
      <c r="E42" s="235"/>
      <c r="F42" s="235"/>
      <c r="G42" s="235"/>
      <c r="H42" s="235"/>
      <c r="I42" s="235"/>
      <c r="J42" s="235"/>
      <c r="K42" s="235"/>
      <c r="L42" s="235"/>
      <c r="M42" s="235"/>
      <c r="N42" s="235"/>
      <c r="O42" s="235"/>
      <c r="P42" s="235"/>
      <c r="Q42" s="235"/>
      <c r="R42" s="235"/>
      <c r="S42" s="33" t="s">
        <v>70</v>
      </c>
      <c r="T42" s="45" t="s">
        <v>78</v>
      </c>
    </row>
    <row r="43" spans="1:20" ht="12" customHeight="1">
      <c r="A43" s="230" t="s">
        <v>360</v>
      </c>
      <c r="B43" s="230" t="s">
        <v>361</v>
      </c>
      <c r="C43" s="24">
        <v>107075</v>
      </c>
      <c r="D43" s="180" t="s">
        <v>153</v>
      </c>
      <c r="E43" s="181">
        <v>3</v>
      </c>
      <c r="F43" s="182">
        <v>54</v>
      </c>
      <c r="G43" s="182">
        <v>48</v>
      </c>
      <c r="H43" s="182">
        <v>6</v>
      </c>
      <c r="I43" s="182"/>
      <c r="J43" s="182"/>
      <c r="K43" s="182"/>
      <c r="L43" s="182"/>
      <c r="N43" s="182">
        <v>54</v>
      </c>
      <c r="O43" s="182"/>
      <c r="P43" s="182"/>
      <c r="Q43" s="182"/>
      <c r="R43" s="182"/>
      <c r="S43" s="1" t="s">
        <v>124</v>
      </c>
      <c r="T43" s="230" t="s">
        <v>496</v>
      </c>
    </row>
    <row r="44" spans="1:20" ht="12" customHeight="1">
      <c r="A44" s="231"/>
      <c r="B44" s="231"/>
      <c r="C44" s="24">
        <v>107068</v>
      </c>
      <c r="D44" s="180" t="s">
        <v>154</v>
      </c>
      <c r="E44" s="181">
        <v>3</v>
      </c>
      <c r="F44" s="182">
        <v>54</v>
      </c>
      <c r="G44" s="182">
        <v>48</v>
      </c>
      <c r="H44" s="182">
        <v>6</v>
      </c>
      <c r="I44" s="182"/>
      <c r="J44" s="182"/>
      <c r="K44" s="182"/>
      <c r="L44" s="182"/>
      <c r="M44" s="182"/>
      <c r="O44" s="182">
        <v>54</v>
      </c>
      <c r="P44" s="182"/>
      <c r="Q44" s="182"/>
      <c r="R44" s="182"/>
      <c r="S44" s="1" t="s">
        <v>124</v>
      </c>
      <c r="T44" s="231"/>
    </row>
    <row r="45" spans="1:20" ht="12" customHeight="1">
      <c r="A45" s="231"/>
      <c r="B45" s="231"/>
      <c r="C45" s="24">
        <v>107058</v>
      </c>
      <c r="D45" s="180" t="s">
        <v>155</v>
      </c>
      <c r="E45" s="181">
        <v>2</v>
      </c>
      <c r="F45" s="182">
        <v>36</v>
      </c>
      <c r="G45" s="182">
        <v>32</v>
      </c>
      <c r="H45" s="182">
        <v>4</v>
      </c>
      <c r="I45" s="182"/>
      <c r="J45" s="182"/>
      <c r="K45" s="182"/>
      <c r="L45" s="182"/>
      <c r="M45" s="182"/>
      <c r="N45" s="182">
        <v>36</v>
      </c>
      <c r="O45" s="182"/>
      <c r="P45" s="182"/>
      <c r="Q45" s="182"/>
      <c r="R45" s="182"/>
      <c r="S45" s="1" t="s">
        <v>124</v>
      </c>
      <c r="T45" s="231"/>
    </row>
    <row r="46" spans="1:20" ht="12" customHeight="1">
      <c r="A46" s="231"/>
      <c r="B46" s="231"/>
      <c r="C46" s="24">
        <v>107056</v>
      </c>
      <c r="D46" s="180" t="s">
        <v>439</v>
      </c>
      <c r="E46" s="181">
        <v>2.5</v>
      </c>
      <c r="F46" s="182">
        <v>44</v>
      </c>
      <c r="G46" s="182">
        <v>40</v>
      </c>
      <c r="H46" s="182">
        <v>4</v>
      </c>
      <c r="I46" s="182"/>
      <c r="J46" s="182"/>
      <c r="K46" s="182"/>
      <c r="L46" s="182"/>
      <c r="M46" s="182"/>
      <c r="N46" s="182"/>
      <c r="O46" s="182">
        <v>44</v>
      </c>
      <c r="P46" s="182"/>
      <c r="Q46" s="182"/>
      <c r="R46" s="182"/>
      <c r="S46" s="1" t="s">
        <v>124</v>
      </c>
      <c r="T46" s="231"/>
    </row>
    <row r="47" spans="1:20" ht="12" customHeight="1">
      <c r="A47" s="231"/>
      <c r="B47" s="231"/>
      <c r="C47" s="24">
        <v>107011</v>
      </c>
      <c r="D47" s="180" t="s">
        <v>156</v>
      </c>
      <c r="E47" s="181">
        <v>2</v>
      </c>
      <c r="F47" s="182">
        <v>36</v>
      </c>
      <c r="G47" s="182">
        <v>36</v>
      </c>
      <c r="H47" s="182"/>
      <c r="I47" s="182"/>
      <c r="J47" s="182"/>
      <c r="K47" s="182"/>
      <c r="L47" s="182"/>
      <c r="M47" s="182"/>
      <c r="N47" s="182"/>
      <c r="O47" s="182"/>
      <c r="P47" s="182">
        <v>36</v>
      </c>
      <c r="Q47" s="182"/>
      <c r="R47" s="182"/>
      <c r="S47" s="1" t="s">
        <v>124</v>
      </c>
      <c r="T47" s="231"/>
    </row>
    <row r="48" spans="1:20" ht="12" customHeight="1">
      <c r="A48" s="231"/>
      <c r="B48" s="231"/>
      <c r="C48" s="48">
        <v>107286</v>
      </c>
      <c r="D48" s="184" t="s">
        <v>368</v>
      </c>
      <c r="E48" s="181">
        <v>2</v>
      </c>
      <c r="F48" s="182">
        <v>32</v>
      </c>
      <c r="G48" s="182">
        <v>28</v>
      </c>
      <c r="H48" s="182">
        <v>4</v>
      </c>
      <c r="I48" s="182"/>
      <c r="J48" s="182"/>
      <c r="K48" s="182"/>
      <c r="L48" s="182"/>
      <c r="M48" s="182"/>
      <c r="N48" s="182">
        <v>32</v>
      </c>
      <c r="O48" s="182"/>
      <c r="P48" s="182"/>
      <c r="Q48" s="182"/>
      <c r="R48" s="182"/>
      <c r="S48" s="1" t="s">
        <v>436</v>
      </c>
      <c r="T48" s="231"/>
    </row>
    <row r="49" spans="1:20" ht="12" customHeight="1">
      <c r="A49" s="231"/>
      <c r="B49" s="231"/>
      <c r="C49" s="48">
        <v>107022</v>
      </c>
      <c r="D49" s="184" t="s">
        <v>158</v>
      </c>
      <c r="E49" s="181">
        <v>3</v>
      </c>
      <c r="F49" s="182">
        <v>48</v>
      </c>
      <c r="G49" s="182">
        <v>42</v>
      </c>
      <c r="H49" s="182">
        <v>6</v>
      </c>
      <c r="I49" s="182"/>
      <c r="J49" s="182"/>
      <c r="K49" s="182"/>
      <c r="L49" s="182"/>
      <c r="M49" s="182"/>
      <c r="N49" s="182"/>
      <c r="O49" s="182"/>
      <c r="P49" s="182">
        <v>48</v>
      </c>
      <c r="Q49" s="182"/>
      <c r="R49" s="182"/>
      <c r="S49" s="1" t="s">
        <v>124</v>
      </c>
      <c r="T49" s="231"/>
    </row>
    <row r="50" spans="1:20" ht="12" customHeight="1">
      <c r="A50" s="231"/>
      <c r="B50" s="231"/>
      <c r="C50" s="211" t="s">
        <v>123</v>
      </c>
      <c r="D50" s="212"/>
      <c r="E50" s="80">
        <f>SUM(E43:E49)</f>
        <v>17.5</v>
      </c>
      <c r="F50" s="79">
        <f>SUM(F43:F49)</f>
        <v>304</v>
      </c>
      <c r="G50" s="79">
        <f>SUM(G43:G49)</f>
        <v>274</v>
      </c>
      <c r="H50" s="79">
        <f>SUM(H43:H49)</f>
        <v>30</v>
      </c>
      <c r="I50" s="79"/>
      <c r="J50" s="79"/>
      <c r="K50" s="79">
        <v>0</v>
      </c>
      <c r="L50" s="79">
        <f>SUM(L43:L49)</f>
        <v>0</v>
      </c>
      <c r="M50" s="79">
        <f>SUM(M43:M49)</f>
        <v>0</v>
      </c>
      <c r="N50" s="79">
        <f>SUM(N43:N49)</f>
        <v>122</v>
      </c>
      <c r="O50" s="79">
        <f>SUM(O43:O49)</f>
        <v>98</v>
      </c>
      <c r="P50" s="79">
        <f>SUM(P43:P49)</f>
        <v>84</v>
      </c>
      <c r="Q50" s="78"/>
      <c r="R50" s="78"/>
      <c r="S50" s="68"/>
      <c r="T50" s="232"/>
    </row>
    <row r="51" spans="1:20" ht="23.25" customHeight="1">
      <c r="A51" s="232"/>
      <c r="B51" s="232"/>
      <c r="C51" s="48">
        <v>107001</v>
      </c>
      <c r="D51" s="184" t="s">
        <v>440</v>
      </c>
      <c r="E51" s="181">
        <v>2</v>
      </c>
      <c r="F51" s="182">
        <v>32</v>
      </c>
      <c r="G51" s="182">
        <v>28</v>
      </c>
      <c r="H51" s="182">
        <v>4</v>
      </c>
      <c r="I51" s="182"/>
      <c r="J51" s="182"/>
      <c r="K51" s="182"/>
      <c r="L51" s="182"/>
      <c r="M51" s="182"/>
      <c r="N51" s="182"/>
      <c r="O51" s="182"/>
      <c r="P51" s="182">
        <v>32</v>
      </c>
      <c r="Q51" s="182"/>
      <c r="R51" s="182"/>
      <c r="S51" s="1" t="s">
        <v>187</v>
      </c>
      <c r="T51" s="8"/>
    </row>
    <row r="52" spans="1:20" ht="12" customHeight="1">
      <c r="A52" s="230" t="s">
        <v>405</v>
      </c>
      <c r="B52" s="230" t="s">
        <v>404</v>
      </c>
      <c r="C52" s="48">
        <v>107101</v>
      </c>
      <c r="D52" s="184" t="s">
        <v>159</v>
      </c>
      <c r="E52" s="181">
        <v>2</v>
      </c>
      <c r="F52" s="182">
        <v>32</v>
      </c>
      <c r="G52" s="182">
        <v>32</v>
      </c>
      <c r="H52" s="182"/>
      <c r="I52" s="182"/>
      <c r="J52" s="182"/>
      <c r="K52" s="182"/>
      <c r="L52" s="182"/>
      <c r="M52" s="182"/>
      <c r="N52" s="182">
        <v>32</v>
      </c>
      <c r="O52" s="182"/>
      <c r="P52" s="182"/>
      <c r="Q52" s="182"/>
      <c r="R52" s="182"/>
      <c r="S52" s="1" t="s">
        <v>75</v>
      </c>
      <c r="T52" s="243" t="s">
        <v>496</v>
      </c>
    </row>
    <row r="53" spans="1:20" ht="12" customHeight="1">
      <c r="A53" s="231"/>
      <c r="B53" s="231"/>
      <c r="C53" s="48">
        <v>107013</v>
      </c>
      <c r="D53" s="184" t="s">
        <v>160</v>
      </c>
      <c r="E53" s="181">
        <v>2</v>
      </c>
      <c r="F53" s="182">
        <v>32</v>
      </c>
      <c r="G53" s="182">
        <v>24</v>
      </c>
      <c r="H53" s="182"/>
      <c r="I53" s="182">
        <v>8</v>
      </c>
      <c r="J53" s="182"/>
      <c r="K53" s="182"/>
      <c r="L53" s="182"/>
      <c r="M53" s="182"/>
      <c r="N53" s="182"/>
      <c r="O53" s="182">
        <v>32</v>
      </c>
      <c r="P53" s="182"/>
      <c r="Q53" s="182"/>
      <c r="R53" s="182"/>
      <c r="S53" s="1" t="s">
        <v>75</v>
      </c>
      <c r="T53" s="243"/>
    </row>
    <row r="54" spans="1:20" ht="12" customHeight="1">
      <c r="A54" s="231"/>
      <c r="B54" s="231"/>
      <c r="C54" s="48">
        <v>107027</v>
      </c>
      <c r="D54" s="184" t="s">
        <v>161</v>
      </c>
      <c r="E54" s="181">
        <v>2</v>
      </c>
      <c r="F54" s="182">
        <v>32</v>
      </c>
      <c r="G54" s="182">
        <v>30</v>
      </c>
      <c r="H54" s="182">
        <v>2</v>
      </c>
      <c r="I54" s="182"/>
      <c r="J54" s="182"/>
      <c r="K54" s="182"/>
      <c r="L54" s="182"/>
      <c r="M54" s="182"/>
      <c r="N54" s="182"/>
      <c r="O54" s="182"/>
      <c r="P54" s="182">
        <v>32</v>
      </c>
      <c r="Q54" s="182"/>
      <c r="R54" s="182"/>
      <c r="S54" s="1" t="s">
        <v>75</v>
      </c>
      <c r="T54" s="243"/>
    </row>
    <row r="55" spans="1:20" ht="12" customHeight="1">
      <c r="A55" s="231"/>
      <c r="B55" s="231"/>
      <c r="C55" s="48">
        <v>107067</v>
      </c>
      <c r="D55" s="184" t="s">
        <v>370</v>
      </c>
      <c r="E55" s="181">
        <v>2</v>
      </c>
      <c r="F55" s="182">
        <v>32</v>
      </c>
      <c r="G55" s="182">
        <v>24</v>
      </c>
      <c r="H55" s="182">
        <v>8</v>
      </c>
      <c r="I55" s="182"/>
      <c r="J55" s="182"/>
      <c r="K55" s="182"/>
      <c r="L55" s="182"/>
      <c r="M55" s="182"/>
      <c r="N55" s="182"/>
      <c r="O55" s="182">
        <v>32</v>
      </c>
      <c r="P55" s="182"/>
      <c r="Q55" s="182"/>
      <c r="R55" s="182"/>
      <c r="S55" s="1" t="s">
        <v>75</v>
      </c>
      <c r="T55" s="243"/>
    </row>
    <row r="56" spans="1:20" ht="12" customHeight="1">
      <c r="A56" s="231"/>
      <c r="B56" s="231"/>
      <c r="C56" s="55">
        <v>107131</v>
      </c>
      <c r="D56" s="184" t="s">
        <v>162</v>
      </c>
      <c r="E56" s="181">
        <v>2</v>
      </c>
      <c r="F56" s="182">
        <v>32</v>
      </c>
      <c r="G56" s="182">
        <v>28</v>
      </c>
      <c r="H56" s="182"/>
      <c r="I56" s="182">
        <v>4</v>
      </c>
      <c r="J56" s="182"/>
      <c r="K56" s="182"/>
      <c r="L56" s="182"/>
      <c r="M56" s="182"/>
      <c r="N56" s="182"/>
      <c r="O56" s="182">
        <v>32</v>
      </c>
      <c r="P56" s="182"/>
      <c r="Q56" s="182"/>
      <c r="R56" s="182"/>
      <c r="S56" s="1" t="s">
        <v>75</v>
      </c>
      <c r="T56" s="243"/>
    </row>
    <row r="57" spans="1:20" ht="12" customHeight="1">
      <c r="A57" s="231"/>
      <c r="B57" s="231"/>
      <c r="C57" s="48">
        <v>107012</v>
      </c>
      <c r="D57" s="184" t="s">
        <v>163</v>
      </c>
      <c r="E57" s="181">
        <v>2</v>
      </c>
      <c r="F57" s="182">
        <v>32</v>
      </c>
      <c r="G57" s="182">
        <v>20</v>
      </c>
      <c r="H57" s="182"/>
      <c r="I57" s="182">
        <v>12</v>
      </c>
      <c r="J57" s="182"/>
      <c r="K57" s="182"/>
      <c r="L57" s="182"/>
      <c r="M57" s="182"/>
      <c r="N57" s="182"/>
      <c r="O57" s="182">
        <v>32</v>
      </c>
      <c r="P57" s="182"/>
      <c r="Q57" s="182"/>
      <c r="R57" s="182"/>
      <c r="S57" s="1" t="s">
        <v>75</v>
      </c>
      <c r="T57" s="243"/>
    </row>
    <row r="58" spans="1:20" ht="12" customHeight="1">
      <c r="A58" s="231"/>
      <c r="B58" s="231"/>
      <c r="C58" s="48">
        <v>107009</v>
      </c>
      <c r="D58" s="184" t="s">
        <v>157</v>
      </c>
      <c r="E58" s="181">
        <v>2</v>
      </c>
      <c r="F58" s="182">
        <v>32</v>
      </c>
      <c r="G58" s="182">
        <v>32</v>
      </c>
      <c r="H58" s="182"/>
      <c r="I58" s="182"/>
      <c r="J58" s="182"/>
      <c r="K58" s="182"/>
      <c r="L58" s="182"/>
      <c r="M58" s="182"/>
      <c r="N58" s="182"/>
      <c r="O58" s="182">
        <v>32</v>
      </c>
      <c r="P58" s="182"/>
      <c r="Q58" s="182"/>
      <c r="R58" s="182"/>
      <c r="S58" s="1" t="s">
        <v>75</v>
      </c>
      <c r="T58" s="243"/>
    </row>
    <row r="59" spans="1:20" ht="23.25" customHeight="1">
      <c r="A59" s="231"/>
      <c r="B59" s="231"/>
      <c r="C59" s="24">
        <v>107190</v>
      </c>
      <c r="D59" s="185" t="s">
        <v>441</v>
      </c>
      <c r="E59" s="181">
        <v>1.5</v>
      </c>
      <c r="F59" s="182">
        <v>24</v>
      </c>
      <c r="G59" s="182">
        <v>24</v>
      </c>
      <c r="H59" s="182"/>
      <c r="I59" s="182"/>
      <c r="J59" s="182"/>
      <c r="K59" s="182"/>
      <c r="L59" s="182"/>
      <c r="M59" s="182"/>
      <c r="N59" s="182"/>
      <c r="O59" s="182">
        <v>24</v>
      </c>
      <c r="P59" s="182"/>
      <c r="Q59" s="182"/>
      <c r="R59" s="182"/>
      <c r="S59" s="1" t="s">
        <v>125</v>
      </c>
      <c r="T59" s="243"/>
    </row>
    <row r="60" spans="1:20" ht="12" customHeight="1">
      <c r="A60" s="231"/>
      <c r="B60" s="232"/>
      <c r="C60" s="211" t="s">
        <v>123</v>
      </c>
      <c r="D60" s="212"/>
      <c r="E60" s="76">
        <f>SUM(E51:E59)</f>
        <v>17.5</v>
      </c>
      <c r="F60" s="160">
        <f>SUM(F51:F59)</f>
        <v>280</v>
      </c>
      <c r="G60" s="160">
        <f>SUM(G51:G59)</f>
        <v>242</v>
      </c>
      <c r="H60" s="160">
        <f>SUM(H51:H59)</f>
        <v>14</v>
      </c>
      <c r="I60" s="160">
        <f>SUM(I51:I59)</f>
        <v>24</v>
      </c>
      <c r="J60" s="160"/>
      <c r="K60" s="160">
        <v>0</v>
      </c>
      <c r="L60" s="160">
        <v>0</v>
      </c>
      <c r="M60" s="160">
        <v>0</v>
      </c>
      <c r="N60" s="160">
        <f>SUM(N51:N59)</f>
        <v>32</v>
      </c>
      <c r="O60" s="160">
        <f>SUM(O51:O59)</f>
        <v>184</v>
      </c>
      <c r="P60" s="160">
        <f>SUM(P51:P59)</f>
        <v>64</v>
      </c>
      <c r="Q60" s="160"/>
      <c r="R60" s="161"/>
      <c r="S60" s="162"/>
      <c r="T60" s="243"/>
    </row>
    <row r="61" spans="1:20" ht="12" customHeight="1">
      <c r="A61" s="231"/>
      <c r="B61" s="243" t="s">
        <v>164</v>
      </c>
      <c r="C61" s="48">
        <v>107018</v>
      </c>
      <c r="D61" s="184" t="s">
        <v>400</v>
      </c>
      <c r="E61" s="181">
        <v>2</v>
      </c>
      <c r="F61" s="182">
        <v>36</v>
      </c>
      <c r="G61" s="182">
        <v>32</v>
      </c>
      <c r="H61" s="182">
        <v>4</v>
      </c>
      <c r="I61" s="182"/>
      <c r="J61" s="182"/>
      <c r="K61" s="182"/>
      <c r="L61" s="182"/>
      <c r="M61" s="182"/>
      <c r="N61" s="182"/>
      <c r="O61" s="182"/>
      <c r="P61" s="182">
        <v>36</v>
      </c>
      <c r="Q61" s="182"/>
      <c r="R61" s="182"/>
      <c r="S61" s="1" t="s">
        <v>46</v>
      </c>
      <c r="T61" s="242" t="s">
        <v>494</v>
      </c>
    </row>
    <row r="62" spans="1:20" ht="12" customHeight="1">
      <c r="A62" s="231"/>
      <c r="B62" s="243"/>
      <c r="C62" s="48">
        <v>107003</v>
      </c>
      <c r="D62" s="184" t="s">
        <v>371</v>
      </c>
      <c r="E62" s="181">
        <v>2.5</v>
      </c>
      <c r="F62" s="182">
        <v>40</v>
      </c>
      <c r="G62" s="182">
        <v>38</v>
      </c>
      <c r="H62" s="182">
        <v>2</v>
      </c>
      <c r="I62" s="182"/>
      <c r="J62" s="182"/>
      <c r="K62" s="182"/>
      <c r="L62" s="182"/>
      <c r="M62" s="182"/>
      <c r="N62" s="182"/>
      <c r="O62" s="182"/>
      <c r="P62" s="182">
        <v>40</v>
      </c>
      <c r="Q62" s="182"/>
      <c r="R62" s="182"/>
      <c r="S62" s="1" t="s">
        <v>46</v>
      </c>
      <c r="T62" s="243"/>
    </row>
    <row r="63" spans="1:20" ht="12" customHeight="1">
      <c r="A63" s="231"/>
      <c r="B63" s="243"/>
      <c r="C63" s="48">
        <v>107125</v>
      </c>
      <c r="D63" s="186" t="s">
        <v>165</v>
      </c>
      <c r="E63" s="181">
        <v>2</v>
      </c>
      <c r="F63" s="182">
        <v>32</v>
      </c>
      <c r="G63" s="182">
        <v>30</v>
      </c>
      <c r="H63" s="182">
        <v>2</v>
      </c>
      <c r="I63" s="182"/>
      <c r="J63" s="182"/>
      <c r="K63" s="182"/>
      <c r="L63" s="182"/>
      <c r="M63" s="182"/>
      <c r="N63" s="182"/>
      <c r="O63" s="43"/>
      <c r="P63" s="182"/>
      <c r="Q63" s="182">
        <v>32</v>
      </c>
      <c r="R63" s="182"/>
      <c r="S63" s="1" t="s">
        <v>46</v>
      </c>
      <c r="T63" s="243"/>
    </row>
    <row r="64" spans="1:20" ht="12" customHeight="1">
      <c r="A64" s="231"/>
      <c r="B64" s="243"/>
      <c r="C64" s="48">
        <v>107124</v>
      </c>
      <c r="D64" s="186" t="s">
        <v>166</v>
      </c>
      <c r="E64" s="181">
        <v>2</v>
      </c>
      <c r="F64" s="182">
        <v>32</v>
      </c>
      <c r="G64" s="182">
        <v>30</v>
      </c>
      <c r="H64" s="182">
        <v>2</v>
      </c>
      <c r="I64" s="182"/>
      <c r="J64" s="182"/>
      <c r="K64" s="182"/>
      <c r="L64" s="182"/>
      <c r="M64" s="182"/>
      <c r="N64" s="182"/>
      <c r="O64" s="43"/>
      <c r="P64" s="182"/>
      <c r="Q64" s="182">
        <v>32</v>
      </c>
      <c r="R64" s="182"/>
      <c r="S64" s="1" t="s">
        <v>46</v>
      </c>
      <c r="T64" s="243"/>
    </row>
    <row r="65" spans="1:20" ht="12" customHeight="1">
      <c r="A65" s="231"/>
      <c r="B65" s="243"/>
      <c r="C65" s="211" t="s">
        <v>123</v>
      </c>
      <c r="D65" s="212"/>
      <c r="E65" s="76">
        <f>SUM(E61:E64)</f>
        <v>8.5</v>
      </c>
      <c r="F65" s="160">
        <f>SUM(F61:F64)</f>
        <v>140</v>
      </c>
      <c r="G65" s="160">
        <f>SUM(G61:G64)</f>
        <v>130</v>
      </c>
      <c r="H65" s="160">
        <f>SUM(H61:H64)</f>
        <v>10</v>
      </c>
      <c r="I65" s="160"/>
      <c r="J65" s="160"/>
      <c r="K65" s="160"/>
      <c r="L65" s="160"/>
      <c r="M65" s="160"/>
      <c r="N65" s="160"/>
      <c r="O65" s="160"/>
      <c r="P65" s="160">
        <f>SUM(P61:P64)</f>
        <v>76</v>
      </c>
      <c r="Q65" s="160">
        <f>SUM(Q61:Q64)</f>
        <v>64</v>
      </c>
      <c r="R65" s="161"/>
      <c r="S65" s="162"/>
      <c r="T65" s="243"/>
    </row>
    <row r="66" spans="1:20" ht="12" customHeight="1">
      <c r="A66" s="231"/>
      <c r="B66" s="243"/>
      <c r="C66" s="48">
        <v>107154</v>
      </c>
      <c r="D66" s="186" t="s">
        <v>167</v>
      </c>
      <c r="E66" s="181">
        <v>2</v>
      </c>
      <c r="F66" s="182">
        <v>32</v>
      </c>
      <c r="G66" s="7">
        <v>30</v>
      </c>
      <c r="H66" s="182">
        <v>2</v>
      </c>
      <c r="I66" s="182"/>
      <c r="J66" s="182"/>
      <c r="K66" s="182"/>
      <c r="L66" s="182"/>
      <c r="M66" s="182"/>
      <c r="N66" s="182"/>
      <c r="O66" s="43"/>
      <c r="P66" s="182"/>
      <c r="Q66" s="182">
        <v>32</v>
      </c>
      <c r="R66" s="183"/>
      <c r="S66" s="1" t="s">
        <v>188</v>
      </c>
      <c r="T66" s="243"/>
    </row>
    <row r="67" spans="1:20" ht="24.75" customHeight="1">
      <c r="A67" s="231"/>
      <c r="B67" s="243"/>
      <c r="C67" s="48">
        <v>107153</v>
      </c>
      <c r="D67" s="184" t="s">
        <v>168</v>
      </c>
      <c r="E67" s="181">
        <v>2.5</v>
      </c>
      <c r="F67" s="182">
        <v>40</v>
      </c>
      <c r="G67" s="182">
        <v>40</v>
      </c>
      <c r="H67" s="182"/>
      <c r="I67" s="182"/>
      <c r="J67" s="182"/>
      <c r="K67" s="182"/>
      <c r="L67" s="182"/>
      <c r="M67" s="182"/>
      <c r="N67" s="182"/>
      <c r="O67" s="182"/>
      <c r="P67" s="182">
        <v>40</v>
      </c>
      <c r="Q67" s="182"/>
      <c r="R67" s="183"/>
      <c r="S67" s="1" t="s">
        <v>47</v>
      </c>
      <c r="T67" s="243"/>
    </row>
    <row r="68" spans="1:20" ht="24.75" customHeight="1">
      <c r="A68" s="231"/>
      <c r="B68" s="243"/>
      <c r="C68" s="48">
        <v>107155</v>
      </c>
      <c r="D68" s="186" t="s">
        <v>442</v>
      </c>
      <c r="E68" s="181">
        <v>2</v>
      </c>
      <c r="F68" s="182">
        <v>32</v>
      </c>
      <c r="G68" s="182">
        <v>28</v>
      </c>
      <c r="H68" s="182">
        <v>4</v>
      </c>
      <c r="I68" s="182"/>
      <c r="J68" s="182"/>
      <c r="K68" s="182"/>
      <c r="L68" s="182"/>
      <c r="M68" s="182"/>
      <c r="N68" s="182"/>
      <c r="O68" s="182"/>
      <c r="P68" s="182"/>
      <c r="Q68" s="182">
        <v>32</v>
      </c>
      <c r="R68" s="183"/>
      <c r="S68" s="1" t="s">
        <v>47</v>
      </c>
      <c r="T68" s="243"/>
    </row>
    <row r="69" spans="1:20" ht="12" customHeight="1">
      <c r="A69" s="231"/>
      <c r="B69" s="243"/>
      <c r="C69" s="48">
        <v>107158</v>
      </c>
      <c r="D69" s="184" t="s">
        <v>170</v>
      </c>
      <c r="E69" s="181">
        <v>2</v>
      </c>
      <c r="F69" s="182">
        <v>32</v>
      </c>
      <c r="G69" s="182">
        <v>32</v>
      </c>
      <c r="H69" s="182"/>
      <c r="I69" s="182"/>
      <c r="J69" s="182"/>
      <c r="K69" s="182"/>
      <c r="L69" s="182"/>
      <c r="M69" s="182"/>
      <c r="N69" s="182"/>
      <c r="O69" s="182"/>
      <c r="P69" s="182"/>
      <c r="Q69" s="182">
        <v>32</v>
      </c>
      <c r="R69" s="183"/>
      <c r="S69" s="1" t="s">
        <v>47</v>
      </c>
      <c r="T69" s="243"/>
    </row>
    <row r="70" spans="1:20" ht="12" customHeight="1">
      <c r="A70" s="231"/>
      <c r="B70" s="243"/>
      <c r="C70" s="24">
        <v>107157</v>
      </c>
      <c r="D70" s="180" t="s">
        <v>172</v>
      </c>
      <c r="E70" s="181">
        <v>2</v>
      </c>
      <c r="F70" s="182">
        <v>32</v>
      </c>
      <c r="G70" s="182">
        <v>32</v>
      </c>
      <c r="H70" s="182"/>
      <c r="I70" s="182"/>
      <c r="J70" s="182"/>
      <c r="K70" s="182"/>
      <c r="L70" s="182"/>
      <c r="M70" s="182"/>
      <c r="N70" s="182"/>
      <c r="O70" s="182"/>
      <c r="P70" s="7"/>
      <c r="Q70" s="182">
        <v>32</v>
      </c>
      <c r="R70" s="183"/>
      <c r="S70" s="1" t="s">
        <v>47</v>
      </c>
      <c r="T70" s="243"/>
    </row>
    <row r="71" spans="1:20" ht="12" customHeight="1">
      <c r="A71" s="232"/>
      <c r="B71" s="243"/>
      <c r="C71" s="211" t="s">
        <v>123</v>
      </c>
      <c r="D71" s="212"/>
      <c r="E71" s="76">
        <f>SUM(E66:E70)</f>
        <v>10.5</v>
      </c>
      <c r="F71" s="160">
        <f>SUM(F66:F70)</f>
        <v>168</v>
      </c>
      <c r="G71" s="160">
        <f>SUM(G66:G70)</f>
        <v>162</v>
      </c>
      <c r="H71" s="160">
        <f>SUM(H66:H70)</f>
        <v>6</v>
      </c>
      <c r="I71" s="160"/>
      <c r="J71" s="160"/>
      <c r="K71" s="160"/>
      <c r="L71" s="160"/>
      <c r="M71" s="160"/>
      <c r="N71" s="160"/>
      <c r="O71" s="160"/>
      <c r="P71" s="160">
        <f>SUM(P66:P70)</f>
        <v>40</v>
      </c>
      <c r="Q71" s="160">
        <f>SUM(Q66:Q70)</f>
        <v>128</v>
      </c>
      <c r="R71" s="189"/>
      <c r="S71" s="162"/>
      <c r="T71" s="243"/>
    </row>
    <row r="72" spans="1:20" ht="12" customHeight="1">
      <c r="A72" s="248" t="s">
        <v>501</v>
      </c>
      <c r="B72" s="243" t="s">
        <v>487</v>
      </c>
      <c r="C72" s="24">
        <v>133001</v>
      </c>
      <c r="D72" s="6" t="s">
        <v>139</v>
      </c>
      <c r="E72" s="144">
        <v>1.5</v>
      </c>
      <c r="F72" s="119">
        <v>24</v>
      </c>
      <c r="G72" s="119">
        <v>16</v>
      </c>
      <c r="H72" s="119"/>
      <c r="I72" s="119"/>
      <c r="J72" s="119">
        <v>8</v>
      </c>
      <c r="K72" s="119"/>
      <c r="L72" s="119"/>
      <c r="M72" s="119"/>
      <c r="N72" s="119"/>
      <c r="O72" s="119">
        <v>24</v>
      </c>
      <c r="P72" s="119"/>
      <c r="Q72" s="119"/>
      <c r="R72" s="127"/>
      <c r="S72" s="1" t="s">
        <v>488</v>
      </c>
      <c r="T72" s="245" t="s">
        <v>491</v>
      </c>
    </row>
    <row r="73" spans="1:20" ht="12" customHeight="1">
      <c r="A73" s="248"/>
      <c r="B73" s="243"/>
      <c r="C73" s="24">
        <v>107005</v>
      </c>
      <c r="D73" s="180" t="s">
        <v>171</v>
      </c>
      <c r="E73" s="181">
        <v>2</v>
      </c>
      <c r="F73" s="182">
        <v>32</v>
      </c>
      <c r="G73" s="182">
        <v>32</v>
      </c>
      <c r="H73" s="182"/>
      <c r="I73" s="182"/>
      <c r="J73" s="182"/>
      <c r="K73" s="182"/>
      <c r="L73" s="182"/>
      <c r="M73" s="182"/>
      <c r="N73" s="182"/>
      <c r="O73" s="182"/>
      <c r="P73" s="182">
        <v>32</v>
      </c>
      <c r="Q73" s="187"/>
      <c r="R73" s="183"/>
      <c r="S73" s="1" t="s">
        <v>488</v>
      </c>
      <c r="T73" s="231"/>
    </row>
    <row r="74" spans="1:20" ht="12" customHeight="1">
      <c r="A74" s="248"/>
      <c r="B74" s="243"/>
      <c r="C74" s="211" t="s">
        <v>123</v>
      </c>
      <c r="D74" s="212"/>
      <c r="E74" s="76">
        <f>SUM(E72:E73)</f>
        <v>3.5</v>
      </c>
      <c r="F74" s="75">
        <f aca="true" t="shared" si="3" ref="F74:R74">SUM(F72:F73)</f>
        <v>56</v>
      </c>
      <c r="G74" s="75">
        <f t="shared" si="3"/>
        <v>48</v>
      </c>
      <c r="H74" s="75">
        <f t="shared" si="3"/>
        <v>0</v>
      </c>
      <c r="I74" s="75">
        <f t="shared" si="3"/>
        <v>0</v>
      </c>
      <c r="J74" s="75">
        <f t="shared" si="3"/>
        <v>8</v>
      </c>
      <c r="K74" s="75">
        <f t="shared" si="3"/>
        <v>0</v>
      </c>
      <c r="L74" s="75">
        <f t="shared" si="3"/>
        <v>0</v>
      </c>
      <c r="M74" s="75">
        <f t="shared" si="3"/>
        <v>0</v>
      </c>
      <c r="N74" s="75">
        <f t="shared" si="3"/>
        <v>0</v>
      </c>
      <c r="O74" s="75">
        <f t="shared" si="3"/>
        <v>24</v>
      </c>
      <c r="P74" s="75">
        <f t="shared" si="3"/>
        <v>32</v>
      </c>
      <c r="Q74" s="75">
        <f t="shared" si="3"/>
        <v>0</v>
      </c>
      <c r="R74" s="75">
        <f t="shared" si="3"/>
        <v>0</v>
      </c>
      <c r="S74" s="162"/>
      <c r="T74" s="231"/>
    </row>
    <row r="75" spans="1:20" ht="12" customHeight="1">
      <c r="A75" s="248"/>
      <c r="B75" s="243"/>
      <c r="C75" s="24">
        <v>107159</v>
      </c>
      <c r="D75" s="186" t="s">
        <v>173</v>
      </c>
      <c r="E75" s="181">
        <v>2</v>
      </c>
      <c r="F75" s="182">
        <v>32</v>
      </c>
      <c r="G75" s="182">
        <v>28</v>
      </c>
      <c r="H75" s="182">
        <v>4</v>
      </c>
      <c r="I75" s="182"/>
      <c r="J75" s="182"/>
      <c r="K75" s="182"/>
      <c r="L75" s="182"/>
      <c r="M75" s="182"/>
      <c r="N75" s="182"/>
      <c r="O75" s="182"/>
      <c r="P75" s="182"/>
      <c r="Q75" s="182">
        <v>32</v>
      </c>
      <c r="R75" s="183"/>
      <c r="S75" s="198" t="s">
        <v>489</v>
      </c>
      <c r="T75" s="231"/>
    </row>
    <row r="76" spans="1:20" ht="12" customHeight="1">
      <c r="A76" s="248"/>
      <c r="B76" s="243"/>
      <c r="C76" s="48">
        <v>107285</v>
      </c>
      <c r="D76" s="180" t="s">
        <v>401</v>
      </c>
      <c r="E76" s="181">
        <v>2</v>
      </c>
      <c r="F76" s="182">
        <v>32</v>
      </c>
      <c r="G76" s="182">
        <v>32</v>
      </c>
      <c r="H76" s="182"/>
      <c r="I76" s="182"/>
      <c r="J76" s="182"/>
      <c r="K76" s="182"/>
      <c r="L76" s="182"/>
      <c r="M76" s="182"/>
      <c r="N76" s="182"/>
      <c r="O76" s="182"/>
      <c r="P76" s="7">
        <v>32</v>
      </c>
      <c r="Q76" s="182"/>
      <c r="R76" s="183"/>
      <c r="S76" s="198" t="s">
        <v>489</v>
      </c>
      <c r="T76" s="231"/>
    </row>
    <row r="77" spans="1:20" ht="12" customHeight="1">
      <c r="A77" s="248"/>
      <c r="B77" s="243"/>
      <c r="C77" s="24">
        <v>107291</v>
      </c>
      <c r="D77" s="188" t="s">
        <v>399</v>
      </c>
      <c r="E77" s="181">
        <v>2</v>
      </c>
      <c r="F77" s="182">
        <v>32</v>
      </c>
      <c r="G77" s="182">
        <v>28</v>
      </c>
      <c r="H77" s="182">
        <v>4</v>
      </c>
      <c r="I77" s="182"/>
      <c r="J77" s="182"/>
      <c r="K77" s="182"/>
      <c r="L77" s="182"/>
      <c r="M77" s="182"/>
      <c r="N77" s="182"/>
      <c r="O77" s="182"/>
      <c r="P77" s="7"/>
      <c r="Q77" s="182">
        <v>32</v>
      </c>
      <c r="R77" s="183"/>
      <c r="S77" s="198" t="s">
        <v>489</v>
      </c>
      <c r="T77" s="231"/>
    </row>
    <row r="78" spans="1:20" ht="12" customHeight="1">
      <c r="A78" s="248"/>
      <c r="B78" s="243"/>
      <c r="C78" s="48">
        <v>107156</v>
      </c>
      <c r="D78" s="180" t="s">
        <v>169</v>
      </c>
      <c r="E78" s="181">
        <v>2</v>
      </c>
      <c r="F78" s="182">
        <v>32</v>
      </c>
      <c r="G78" s="182">
        <v>30</v>
      </c>
      <c r="H78" s="182">
        <v>2</v>
      </c>
      <c r="I78" s="182"/>
      <c r="J78" s="182"/>
      <c r="K78" s="182"/>
      <c r="L78" s="182"/>
      <c r="M78" s="182"/>
      <c r="N78" s="182"/>
      <c r="O78" s="182"/>
      <c r="P78" s="182"/>
      <c r="Q78" s="182">
        <v>32</v>
      </c>
      <c r="R78" s="183"/>
      <c r="S78" s="198" t="s">
        <v>489</v>
      </c>
      <c r="T78" s="231"/>
    </row>
    <row r="79" spans="1:20" ht="12" customHeight="1">
      <c r="A79" s="248"/>
      <c r="B79" s="243"/>
      <c r="C79" s="211" t="s">
        <v>123</v>
      </c>
      <c r="D79" s="212"/>
      <c r="E79" s="76">
        <f>SUM(E75:E78)</f>
        <v>8</v>
      </c>
      <c r="F79" s="75">
        <f aca="true" t="shared" si="4" ref="F79:K79">SUM(F75:F78)</f>
        <v>128</v>
      </c>
      <c r="G79" s="75">
        <f t="shared" si="4"/>
        <v>118</v>
      </c>
      <c r="H79" s="75">
        <f t="shared" si="4"/>
        <v>10</v>
      </c>
      <c r="I79" s="76">
        <f t="shared" si="4"/>
        <v>0</v>
      </c>
      <c r="J79" s="76">
        <f t="shared" si="4"/>
        <v>0</v>
      </c>
      <c r="K79" s="76">
        <f t="shared" si="4"/>
        <v>0</v>
      </c>
      <c r="L79" s="160"/>
      <c r="M79" s="160"/>
      <c r="N79" s="160"/>
      <c r="O79" s="160">
        <f>SUM(O75:O78)</f>
        <v>0</v>
      </c>
      <c r="P79" s="160">
        <f>SUM(P75:P78)</f>
        <v>32</v>
      </c>
      <c r="Q79" s="160">
        <f>SUM(Q75:Q78)</f>
        <v>96</v>
      </c>
      <c r="R79" s="189"/>
      <c r="S79" s="162"/>
      <c r="T79" s="232"/>
    </row>
    <row r="80" spans="1:20" ht="44.25" customHeight="1">
      <c r="A80" s="248"/>
      <c r="B80" s="201" t="s">
        <v>486</v>
      </c>
      <c r="C80" s="236" t="s">
        <v>120</v>
      </c>
      <c r="D80" s="237"/>
      <c r="E80" s="237"/>
      <c r="F80" s="237"/>
      <c r="G80" s="237"/>
      <c r="H80" s="237"/>
      <c r="I80" s="237"/>
      <c r="J80" s="237"/>
      <c r="K80" s="237"/>
      <c r="L80" s="237"/>
      <c r="M80" s="237"/>
      <c r="N80" s="237"/>
      <c r="O80" s="237"/>
      <c r="P80" s="237"/>
      <c r="Q80" s="237"/>
      <c r="R80" s="238"/>
      <c r="S80" s="200" t="s">
        <v>492</v>
      </c>
      <c r="T80" s="199" t="s">
        <v>490</v>
      </c>
    </row>
    <row r="81" spans="1:22" s="12" customFormat="1" ht="37.5" customHeight="1">
      <c r="A81" s="233" t="s">
        <v>495</v>
      </c>
      <c r="B81" s="234"/>
      <c r="C81" s="234"/>
      <c r="D81" s="234"/>
      <c r="E81" s="234"/>
      <c r="F81" s="234"/>
      <c r="G81" s="234"/>
      <c r="H81" s="234"/>
      <c r="I81" s="234"/>
      <c r="J81" s="234"/>
      <c r="K81" s="234"/>
      <c r="L81" s="234"/>
      <c r="M81" s="234"/>
      <c r="N81" s="234"/>
      <c r="O81" s="234"/>
      <c r="P81" s="234"/>
      <c r="Q81" s="234"/>
      <c r="R81" s="234"/>
      <c r="S81" s="234"/>
      <c r="T81" s="234"/>
      <c r="V81" s="14"/>
    </row>
    <row r="82" spans="3:20" s="12" customFormat="1" ht="11.25">
      <c r="C82" s="11"/>
      <c r="E82" s="28"/>
      <c r="F82" s="11"/>
      <c r="G82" s="11"/>
      <c r="H82" s="11"/>
      <c r="I82" s="11"/>
      <c r="J82" s="11"/>
      <c r="K82" s="11"/>
      <c r="L82" s="11"/>
      <c r="M82" s="11"/>
      <c r="N82" s="11"/>
      <c r="O82" s="11"/>
      <c r="P82" s="11"/>
      <c r="Q82" s="11"/>
      <c r="R82" s="11"/>
      <c r="S82" s="35"/>
      <c r="T82" s="11"/>
    </row>
    <row r="83" spans="3:22" s="12" customFormat="1" ht="12">
      <c r="C83" s="11"/>
      <c r="E83" s="28"/>
      <c r="F83" s="11"/>
      <c r="G83" s="11"/>
      <c r="H83" s="11"/>
      <c r="I83" s="11"/>
      <c r="J83" s="11"/>
      <c r="K83" s="11"/>
      <c r="L83" s="11"/>
      <c r="M83" s="11"/>
      <c r="N83" s="11"/>
      <c r="O83" s="11"/>
      <c r="P83" s="11"/>
      <c r="Q83" s="11"/>
      <c r="R83" s="11"/>
      <c r="S83" s="35"/>
      <c r="T83" s="11"/>
      <c r="V83" s="14"/>
    </row>
    <row r="84" ht="11.25">
      <c r="S84" s="36"/>
    </row>
    <row r="85" ht="11.25">
      <c r="S85" s="36"/>
    </row>
    <row r="86" ht="11.25">
      <c r="S86" s="36"/>
    </row>
    <row r="87" ht="11.25">
      <c r="S87" s="36"/>
    </row>
    <row r="88" ht="11.25">
      <c r="S88" s="36"/>
    </row>
    <row r="89" ht="11.25">
      <c r="S89" s="36"/>
    </row>
    <row r="90" ht="11.25">
      <c r="S90" s="36"/>
    </row>
    <row r="91" ht="11.25">
      <c r="S91" s="36"/>
    </row>
    <row r="92" ht="11.25">
      <c r="S92" s="36"/>
    </row>
    <row r="93" ht="11.25">
      <c r="S93" s="36"/>
    </row>
    <row r="94" ht="11.25">
      <c r="S94" s="36"/>
    </row>
    <row r="95" ht="11.25">
      <c r="S95" s="36"/>
    </row>
    <row r="96" ht="11.25">
      <c r="S96" s="36"/>
    </row>
    <row r="97" ht="11.25">
      <c r="S97" s="36"/>
    </row>
    <row r="98" ht="11.25">
      <c r="S98" s="36"/>
    </row>
    <row r="99" ht="11.25">
      <c r="S99" s="36"/>
    </row>
    <row r="100" ht="11.25">
      <c r="S100" s="36"/>
    </row>
    <row r="101" ht="11.25">
      <c r="S101" s="36"/>
    </row>
    <row r="102" ht="11.25">
      <c r="S102" s="36"/>
    </row>
    <row r="103" ht="11.25">
      <c r="S103" s="36"/>
    </row>
    <row r="104" ht="11.25">
      <c r="S104" s="36"/>
    </row>
    <row r="105" ht="11.25">
      <c r="S105" s="36"/>
    </row>
    <row r="106" ht="11.25">
      <c r="S106" s="36"/>
    </row>
    <row r="107" ht="11.25">
      <c r="S107" s="36"/>
    </row>
    <row r="108" ht="11.25">
      <c r="S108" s="36"/>
    </row>
    <row r="109" ht="11.25">
      <c r="S109" s="36"/>
    </row>
    <row r="110" ht="11.25">
      <c r="S110" s="36"/>
    </row>
    <row r="111" ht="11.25">
      <c r="S111" s="36"/>
    </row>
    <row r="112" ht="11.25">
      <c r="S112" s="36"/>
    </row>
    <row r="113" ht="11.25">
      <c r="S113" s="36"/>
    </row>
    <row r="114" ht="11.25">
      <c r="S114" s="36"/>
    </row>
    <row r="115" ht="11.25">
      <c r="S115" s="36"/>
    </row>
    <row r="116" ht="11.25">
      <c r="S116" s="36"/>
    </row>
    <row r="117" ht="11.25">
      <c r="S117" s="36"/>
    </row>
    <row r="118" ht="11.25">
      <c r="S118" s="36"/>
    </row>
    <row r="119" ht="11.25">
      <c r="S119" s="36"/>
    </row>
    <row r="120" ht="11.25">
      <c r="S120" s="36"/>
    </row>
    <row r="121" ht="11.25">
      <c r="S121" s="36"/>
    </row>
    <row r="122" ht="11.25">
      <c r="S122" s="36"/>
    </row>
    <row r="123" ht="11.25">
      <c r="S123" s="36"/>
    </row>
    <row r="124" ht="11.25">
      <c r="S124" s="36"/>
    </row>
    <row r="125" ht="11.25">
      <c r="S125" s="36"/>
    </row>
    <row r="126" ht="11.25">
      <c r="S126" s="36"/>
    </row>
    <row r="127" ht="11.25">
      <c r="S127" s="36"/>
    </row>
    <row r="128" ht="11.25">
      <c r="S128" s="36"/>
    </row>
    <row r="129" ht="11.25">
      <c r="S129" s="36"/>
    </row>
    <row r="130" ht="11.25">
      <c r="S130" s="36"/>
    </row>
    <row r="131" ht="11.25">
      <c r="S131" s="36"/>
    </row>
    <row r="132" ht="11.25">
      <c r="S132" s="36"/>
    </row>
    <row r="133" ht="11.25">
      <c r="S133" s="36"/>
    </row>
    <row r="134" ht="11.25">
      <c r="S134" s="36"/>
    </row>
    <row r="135" ht="11.25">
      <c r="S135" s="36"/>
    </row>
    <row r="136" ht="11.25">
      <c r="S136" s="36"/>
    </row>
    <row r="137" ht="11.25">
      <c r="S137" s="36"/>
    </row>
    <row r="138" ht="11.25">
      <c r="S138" s="36"/>
    </row>
    <row r="139" ht="11.25">
      <c r="S139" s="36"/>
    </row>
    <row r="140" ht="11.25">
      <c r="S140" s="36"/>
    </row>
    <row r="141" ht="11.25">
      <c r="S141" s="36"/>
    </row>
    <row r="142" ht="11.25">
      <c r="S142" s="36"/>
    </row>
    <row r="143" ht="11.25">
      <c r="S143" s="36"/>
    </row>
    <row r="144" ht="11.25">
      <c r="S144" s="36"/>
    </row>
    <row r="145" ht="11.25">
      <c r="S145" s="36"/>
    </row>
    <row r="146" ht="11.25">
      <c r="S146" s="36"/>
    </row>
    <row r="147" ht="11.25">
      <c r="S147" s="36"/>
    </row>
    <row r="148" ht="11.25">
      <c r="S148" s="36"/>
    </row>
    <row r="149" ht="11.25">
      <c r="S149" s="36"/>
    </row>
    <row r="150" ht="11.25">
      <c r="S150" s="36"/>
    </row>
    <row r="151" ht="11.25">
      <c r="S151" s="36"/>
    </row>
    <row r="152" ht="11.25">
      <c r="S152" s="36"/>
    </row>
    <row r="153" ht="11.25">
      <c r="S153" s="36"/>
    </row>
    <row r="154" ht="11.25">
      <c r="S154" s="36"/>
    </row>
    <row r="155" ht="11.25">
      <c r="S155" s="36"/>
    </row>
    <row r="156" ht="11.25">
      <c r="S156" s="36"/>
    </row>
    <row r="157" ht="11.25">
      <c r="S157" s="36"/>
    </row>
    <row r="158" ht="11.25">
      <c r="S158" s="36"/>
    </row>
    <row r="159" ht="11.25">
      <c r="S159" s="36"/>
    </row>
    <row r="160" ht="11.25">
      <c r="S160" s="36"/>
    </row>
    <row r="161" ht="11.25">
      <c r="S161" s="36"/>
    </row>
    <row r="162" ht="11.25">
      <c r="S162" s="36"/>
    </row>
    <row r="163" ht="11.25">
      <c r="S163" s="36"/>
    </row>
    <row r="164" ht="11.25">
      <c r="S164" s="36"/>
    </row>
    <row r="165" ht="11.25">
      <c r="S165" s="36"/>
    </row>
    <row r="166" ht="11.25">
      <c r="S166" s="36"/>
    </row>
    <row r="167" ht="11.25">
      <c r="S167" s="36"/>
    </row>
    <row r="168" ht="11.25">
      <c r="S168" s="36"/>
    </row>
    <row r="169" ht="11.25">
      <c r="S169" s="36"/>
    </row>
    <row r="170" ht="11.25">
      <c r="S170" s="36"/>
    </row>
    <row r="171" ht="11.25">
      <c r="S171" s="36"/>
    </row>
    <row r="172" ht="11.25">
      <c r="S172" s="36"/>
    </row>
    <row r="173" ht="11.25">
      <c r="S173" s="36"/>
    </row>
    <row r="174" ht="11.25">
      <c r="S174" s="36"/>
    </row>
    <row r="175" ht="11.25">
      <c r="S175" s="36"/>
    </row>
    <row r="176" ht="11.25">
      <c r="S176" s="36"/>
    </row>
  </sheetData>
  <sheetProtection/>
  <mergeCells count="44">
    <mergeCell ref="T52:T60"/>
    <mergeCell ref="T43:T50"/>
    <mergeCell ref="A72:A80"/>
    <mergeCell ref="B72:B79"/>
    <mergeCell ref="C74:D74"/>
    <mergeCell ref="T72:T79"/>
    <mergeCell ref="C79:D79"/>
    <mergeCell ref="C41:D41"/>
    <mergeCell ref="S3:S5"/>
    <mergeCell ref="M4:N4"/>
    <mergeCell ref="O4:P4"/>
    <mergeCell ref="Q4:R4"/>
    <mergeCell ref="T3:T5"/>
    <mergeCell ref="T6:T41"/>
    <mergeCell ref="A81:T81"/>
    <mergeCell ref="C42:R42"/>
    <mergeCell ref="C80:R80"/>
    <mergeCell ref="A6:A42"/>
    <mergeCell ref="T61:T71"/>
    <mergeCell ref="B43:B51"/>
    <mergeCell ref="A43:A51"/>
    <mergeCell ref="A52:A71"/>
    <mergeCell ref="B61:B71"/>
    <mergeCell ref="B6:B41"/>
    <mergeCell ref="C60:D60"/>
    <mergeCell ref="A1:D1"/>
    <mergeCell ref="A3:B5"/>
    <mergeCell ref="A2:T2"/>
    <mergeCell ref="C3:C5"/>
    <mergeCell ref="K3:R3"/>
    <mergeCell ref="K4:L4"/>
    <mergeCell ref="G3:G5"/>
    <mergeCell ref="H4:H5"/>
    <mergeCell ref="B52:B60"/>
    <mergeCell ref="C71:D71"/>
    <mergeCell ref="C65:D65"/>
    <mergeCell ref="H3:J3"/>
    <mergeCell ref="I4:I5"/>
    <mergeCell ref="J4:J5"/>
    <mergeCell ref="C50:D50"/>
    <mergeCell ref="F3:F5"/>
    <mergeCell ref="E3:E5"/>
    <mergeCell ref="D3:D5"/>
    <mergeCell ref="C36:D36"/>
  </mergeCells>
  <printOptions/>
  <pageMargins left="0.4" right="0.24" top="0.76" bottom="0.54" header="0.6" footer="0.2755905511811024"/>
  <pageSetup horizontalDpi="600" verticalDpi="600" orientation="portrait" paperSize="9" r:id="rId1"/>
  <headerFooter alignWithMargins="0">
    <oddFooter>&amp;R— 13 —</oddFooter>
  </headerFooter>
</worksheet>
</file>

<file path=xl/worksheets/sheet2.xml><?xml version="1.0" encoding="utf-8"?>
<worksheet xmlns="http://schemas.openxmlformats.org/spreadsheetml/2006/main" xmlns:r="http://schemas.openxmlformats.org/officeDocument/2006/relationships">
  <dimension ref="A1:R18"/>
  <sheetViews>
    <sheetView zoomScalePageLayoutView="0" workbookViewId="0" topLeftCell="A1">
      <selection activeCell="S23" sqref="S23"/>
    </sheetView>
  </sheetViews>
  <sheetFormatPr defaultColWidth="9.00390625" defaultRowHeight="14.25"/>
  <cols>
    <col min="1" max="1" width="3.75390625" style="19" customWidth="1"/>
    <col min="2" max="2" width="7.875" style="19" customWidth="1"/>
    <col min="3" max="3" width="14.375" style="19" customWidth="1"/>
    <col min="4" max="4" width="3.00390625" style="19" customWidth="1"/>
    <col min="5" max="5" width="4.50390625" style="19" customWidth="1"/>
    <col min="6" max="6" width="3.875" style="19" customWidth="1"/>
    <col min="7" max="8" width="2.875" style="19" customWidth="1"/>
    <col min="9" max="9" width="2.75390625" style="19" customWidth="1"/>
    <col min="10" max="10" width="2.875" style="19" customWidth="1"/>
    <col min="11" max="13" width="2.75390625" style="19" customWidth="1"/>
    <col min="14" max="15" width="4.25390625" style="19" customWidth="1"/>
    <col min="16" max="16" width="6.875" style="19" customWidth="1"/>
    <col min="17" max="17" width="8.75390625" style="19" customWidth="1"/>
    <col min="18" max="18" width="8.25390625" style="19" customWidth="1"/>
    <col min="19" max="16384" width="9.00390625" style="19" customWidth="1"/>
  </cols>
  <sheetData>
    <row r="1" spans="1:18" ht="35.25" customHeight="1">
      <c r="A1" s="227" t="s">
        <v>82</v>
      </c>
      <c r="B1" s="227"/>
      <c r="C1" s="227"/>
      <c r="D1" s="227"/>
      <c r="E1" s="227"/>
      <c r="F1" s="227"/>
      <c r="G1" s="227"/>
      <c r="H1" s="227"/>
      <c r="I1" s="227"/>
      <c r="J1" s="227"/>
      <c r="K1" s="227"/>
      <c r="L1" s="227"/>
      <c r="M1" s="227"/>
      <c r="N1" s="227"/>
      <c r="O1" s="227"/>
      <c r="P1" s="227"/>
      <c r="Q1" s="227"/>
      <c r="R1" s="202"/>
    </row>
    <row r="2" spans="1:18" ht="15.75" customHeight="1">
      <c r="A2" s="370" t="s">
        <v>20</v>
      </c>
      <c r="B2" s="371" t="s">
        <v>21</v>
      </c>
      <c r="C2" s="372"/>
      <c r="D2" s="373" t="s">
        <v>503</v>
      </c>
      <c r="E2" s="370" t="s">
        <v>504</v>
      </c>
      <c r="F2" s="370" t="s">
        <v>505</v>
      </c>
      <c r="G2" s="370" t="s">
        <v>22</v>
      </c>
      <c r="H2" s="370"/>
      <c r="I2" s="370"/>
      <c r="J2" s="370"/>
      <c r="K2" s="370"/>
      <c r="L2" s="370"/>
      <c r="M2" s="370"/>
      <c r="N2" s="370"/>
      <c r="O2" s="370" t="s">
        <v>506</v>
      </c>
      <c r="P2" s="373" t="s">
        <v>507</v>
      </c>
      <c r="Q2" s="370" t="s">
        <v>508</v>
      </c>
      <c r="R2" s="204"/>
    </row>
    <row r="3" spans="1:18" ht="15.75" customHeight="1">
      <c r="A3" s="370"/>
      <c r="B3" s="374"/>
      <c r="C3" s="375"/>
      <c r="D3" s="376"/>
      <c r="E3" s="370"/>
      <c r="F3" s="370"/>
      <c r="G3" s="370" t="s">
        <v>23</v>
      </c>
      <c r="H3" s="370"/>
      <c r="I3" s="370" t="s">
        <v>1</v>
      </c>
      <c r="J3" s="370"/>
      <c r="K3" s="370" t="s">
        <v>2</v>
      </c>
      <c r="L3" s="370"/>
      <c r="M3" s="370" t="s">
        <v>3</v>
      </c>
      <c r="N3" s="370"/>
      <c r="O3" s="370"/>
      <c r="P3" s="376"/>
      <c r="Q3" s="370"/>
      <c r="R3" s="204"/>
    </row>
    <row r="4" spans="1:18" ht="15.75" customHeight="1">
      <c r="A4" s="370"/>
      <c r="B4" s="377"/>
      <c r="C4" s="378"/>
      <c r="D4" s="379"/>
      <c r="E4" s="370"/>
      <c r="F4" s="370"/>
      <c r="G4" s="380">
        <v>1</v>
      </c>
      <c r="H4" s="380">
        <v>2</v>
      </c>
      <c r="I4" s="380">
        <v>1</v>
      </c>
      <c r="J4" s="380">
        <v>2</v>
      </c>
      <c r="K4" s="380">
        <v>1</v>
      </c>
      <c r="L4" s="380">
        <v>2</v>
      </c>
      <c r="M4" s="380">
        <v>1</v>
      </c>
      <c r="N4" s="380">
        <v>2</v>
      </c>
      <c r="O4" s="370"/>
      <c r="P4" s="379"/>
      <c r="Q4" s="370"/>
      <c r="R4" s="204"/>
    </row>
    <row r="5" spans="1:18" ht="22.5" customHeight="1">
      <c r="A5" s="74">
        <v>1</v>
      </c>
      <c r="B5" s="366" t="s">
        <v>502</v>
      </c>
      <c r="C5" s="367" t="s">
        <v>364</v>
      </c>
      <c r="D5" s="381">
        <v>56</v>
      </c>
      <c r="E5" s="382">
        <v>2</v>
      </c>
      <c r="F5" s="383" t="s">
        <v>509</v>
      </c>
      <c r="G5" s="381"/>
      <c r="H5" s="381">
        <v>56</v>
      </c>
      <c r="I5" s="381"/>
      <c r="J5" s="381"/>
      <c r="K5" s="381"/>
      <c r="L5" s="381"/>
      <c r="M5" s="381"/>
      <c r="N5" s="381"/>
      <c r="O5" s="381" t="s">
        <v>510</v>
      </c>
      <c r="P5" s="384" t="s">
        <v>511</v>
      </c>
      <c r="Q5" s="385" t="s">
        <v>512</v>
      </c>
      <c r="R5" s="205"/>
    </row>
    <row r="6" spans="1:18" ht="22.5" customHeight="1">
      <c r="A6" s="74"/>
      <c r="B6" s="251"/>
      <c r="C6" s="367" t="s">
        <v>174</v>
      </c>
      <c r="D6" s="381">
        <v>16</v>
      </c>
      <c r="E6" s="382">
        <v>0.5</v>
      </c>
      <c r="F6" s="383" t="s">
        <v>509</v>
      </c>
      <c r="G6" s="381"/>
      <c r="H6" s="381"/>
      <c r="I6" s="381"/>
      <c r="J6" s="386"/>
      <c r="K6" s="381">
        <v>16</v>
      </c>
      <c r="L6" s="386"/>
      <c r="M6" s="381"/>
      <c r="N6" s="381"/>
      <c r="O6" s="381" t="s">
        <v>126</v>
      </c>
      <c r="P6" s="387"/>
      <c r="Q6" s="385" t="s">
        <v>512</v>
      </c>
      <c r="R6" s="205"/>
    </row>
    <row r="7" spans="1:18" ht="22.5" customHeight="1">
      <c r="A7" s="74">
        <v>4</v>
      </c>
      <c r="B7" s="252"/>
      <c r="C7" s="368" t="s">
        <v>48</v>
      </c>
      <c r="D7" s="388">
        <f>SUM(D5:D6)</f>
        <v>72</v>
      </c>
      <c r="E7" s="389">
        <f>SUM(E5:E6)</f>
        <v>2.5</v>
      </c>
      <c r="F7" s="388"/>
      <c r="G7" s="388">
        <f>SUM(G5:G6)</f>
        <v>0</v>
      </c>
      <c r="H7" s="388">
        <f>SUM(H5:H6)</f>
        <v>56</v>
      </c>
      <c r="I7" s="388">
        <f>SUM(I5:I6)</f>
        <v>0</v>
      </c>
      <c r="J7" s="388">
        <v>0</v>
      </c>
      <c r="K7" s="388">
        <v>16</v>
      </c>
      <c r="L7" s="388">
        <f>SUM(L5:L6)</f>
        <v>0</v>
      </c>
      <c r="M7" s="388"/>
      <c r="N7" s="388"/>
      <c r="O7" s="383"/>
      <c r="P7" s="387"/>
      <c r="Q7" s="385" t="s">
        <v>512</v>
      </c>
      <c r="R7" s="205"/>
    </row>
    <row r="8" spans="1:18" ht="30.75" customHeight="1">
      <c r="A8" s="74">
        <v>6</v>
      </c>
      <c r="B8" s="250" t="s">
        <v>175</v>
      </c>
      <c r="C8" s="369" t="s">
        <v>411</v>
      </c>
      <c r="D8" s="383" t="s">
        <v>509</v>
      </c>
      <c r="E8" s="390">
        <v>3</v>
      </c>
      <c r="F8" s="391" t="s">
        <v>513</v>
      </c>
      <c r="G8" s="391" t="s">
        <v>513</v>
      </c>
      <c r="H8" s="392"/>
      <c r="I8" s="386"/>
      <c r="J8" s="392"/>
      <c r="K8" s="392"/>
      <c r="L8" s="392"/>
      <c r="M8" s="392"/>
      <c r="N8" s="392"/>
      <c r="O8" s="381" t="s">
        <v>510</v>
      </c>
      <c r="P8" s="387"/>
      <c r="Q8" s="385" t="s">
        <v>512</v>
      </c>
      <c r="R8" s="205"/>
    </row>
    <row r="9" spans="1:18" ht="30.75" customHeight="1">
      <c r="A9" s="74">
        <v>7</v>
      </c>
      <c r="B9" s="252"/>
      <c r="C9" s="369" t="s">
        <v>176</v>
      </c>
      <c r="D9" s="383" t="s">
        <v>509</v>
      </c>
      <c r="E9" s="390">
        <v>5</v>
      </c>
      <c r="F9" s="391" t="s">
        <v>514</v>
      </c>
      <c r="G9" s="391"/>
      <c r="H9" s="391"/>
      <c r="I9" s="391" t="s">
        <v>514</v>
      </c>
      <c r="J9" s="367"/>
      <c r="K9" s="367"/>
      <c r="L9" s="391"/>
      <c r="M9" s="391"/>
      <c r="N9" s="393"/>
      <c r="O9" s="381" t="s">
        <v>510</v>
      </c>
      <c r="P9" s="387"/>
      <c r="Q9" s="385" t="s">
        <v>512</v>
      </c>
      <c r="R9" s="205"/>
    </row>
    <row r="10" spans="1:18" ht="22.5" customHeight="1">
      <c r="A10" s="74"/>
      <c r="B10" s="252"/>
      <c r="C10" s="369" t="s">
        <v>177</v>
      </c>
      <c r="D10" s="383" t="s">
        <v>509</v>
      </c>
      <c r="E10" s="390">
        <v>1</v>
      </c>
      <c r="F10" s="391" t="s">
        <v>515</v>
      </c>
      <c r="G10" s="391"/>
      <c r="H10" s="391"/>
      <c r="I10" s="391"/>
      <c r="J10" s="386"/>
      <c r="K10" s="391" t="s">
        <v>515</v>
      </c>
      <c r="L10" s="391"/>
      <c r="M10" s="391"/>
      <c r="N10" s="393"/>
      <c r="O10" s="381" t="s">
        <v>510</v>
      </c>
      <c r="P10" s="387"/>
      <c r="Q10" s="385" t="s">
        <v>512</v>
      </c>
      <c r="R10" s="205"/>
    </row>
    <row r="11" spans="1:18" ht="22.5" customHeight="1">
      <c r="A11" s="74"/>
      <c r="B11" s="252"/>
      <c r="C11" s="369" t="s">
        <v>178</v>
      </c>
      <c r="D11" s="383" t="s">
        <v>509</v>
      </c>
      <c r="E11" s="390">
        <v>4</v>
      </c>
      <c r="F11" s="391" t="s">
        <v>516</v>
      </c>
      <c r="G11" s="391"/>
      <c r="H11" s="391"/>
      <c r="I11" s="391"/>
      <c r="J11" s="391"/>
      <c r="K11" s="386"/>
      <c r="L11" s="391" t="s">
        <v>516</v>
      </c>
      <c r="M11" s="391"/>
      <c r="N11" s="393"/>
      <c r="O11" s="381" t="s">
        <v>510</v>
      </c>
      <c r="P11" s="387"/>
      <c r="Q11" s="385" t="s">
        <v>512</v>
      </c>
      <c r="R11" s="205"/>
    </row>
    <row r="12" spans="1:18" ht="22.5" customHeight="1">
      <c r="A12" s="74"/>
      <c r="B12" s="252"/>
      <c r="C12" s="369" t="s">
        <v>179</v>
      </c>
      <c r="D12" s="383" t="s">
        <v>509</v>
      </c>
      <c r="E12" s="390">
        <v>1</v>
      </c>
      <c r="F12" s="391" t="s">
        <v>515</v>
      </c>
      <c r="G12" s="391"/>
      <c r="H12" s="391"/>
      <c r="I12" s="391"/>
      <c r="J12" s="391"/>
      <c r="K12" s="391" t="s">
        <v>515</v>
      </c>
      <c r="L12" s="391"/>
      <c r="M12" s="391"/>
      <c r="N12" s="393"/>
      <c r="O12" s="381" t="s">
        <v>510</v>
      </c>
      <c r="P12" s="387"/>
      <c r="Q12" s="385" t="s">
        <v>512</v>
      </c>
      <c r="R12" s="205"/>
    </row>
    <row r="13" spans="1:18" ht="33" customHeight="1">
      <c r="A13" s="74"/>
      <c r="B13" s="252"/>
      <c r="C13" s="369" t="s">
        <v>180</v>
      </c>
      <c r="D13" s="383" t="s">
        <v>509</v>
      </c>
      <c r="E13" s="390">
        <v>3</v>
      </c>
      <c r="F13" s="391" t="s">
        <v>517</v>
      </c>
      <c r="G13" s="391"/>
      <c r="H13" s="391"/>
      <c r="I13" s="391"/>
      <c r="J13" s="391"/>
      <c r="K13" s="391"/>
      <c r="L13" s="394"/>
      <c r="M13" s="391" t="s">
        <v>517</v>
      </c>
      <c r="N13" s="393"/>
      <c r="O13" s="381" t="s">
        <v>510</v>
      </c>
      <c r="P13" s="387"/>
      <c r="Q13" s="385" t="s">
        <v>518</v>
      </c>
      <c r="R13" s="205"/>
    </row>
    <row r="14" spans="1:18" ht="22.5" customHeight="1">
      <c r="A14" s="74"/>
      <c r="B14" s="252"/>
      <c r="C14" s="369" t="s">
        <v>181</v>
      </c>
      <c r="D14" s="383" t="s">
        <v>509</v>
      </c>
      <c r="E14" s="390">
        <v>4</v>
      </c>
      <c r="F14" s="391" t="s">
        <v>516</v>
      </c>
      <c r="G14" s="391"/>
      <c r="H14" s="391"/>
      <c r="I14" s="391"/>
      <c r="J14" s="391"/>
      <c r="K14" s="395"/>
      <c r="L14" s="391"/>
      <c r="M14" s="396" t="s">
        <v>516</v>
      </c>
      <c r="N14" s="393"/>
      <c r="O14" s="381" t="s">
        <v>510</v>
      </c>
      <c r="P14" s="387"/>
      <c r="Q14" s="385" t="s">
        <v>512</v>
      </c>
      <c r="R14" s="205"/>
    </row>
    <row r="15" spans="1:18" ht="22.5" customHeight="1">
      <c r="A15" s="74"/>
      <c r="B15" s="252"/>
      <c r="C15" s="369" t="s">
        <v>182</v>
      </c>
      <c r="D15" s="383" t="s">
        <v>509</v>
      </c>
      <c r="E15" s="390">
        <v>2</v>
      </c>
      <c r="F15" s="391" t="s">
        <v>513</v>
      </c>
      <c r="G15" s="391"/>
      <c r="H15" s="391"/>
      <c r="I15" s="391"/>
      <c r="J15" s="391"/>
      <c r="K15" s="391"/>
      <c r="L15" s="391"/>
      <c r="M15" s="391"/>
      <c r="N15" s="393" t="s">
        <v>513</v>
      </c>
      <c r="O15" s="381" t="s">
        <v>510</v>
      </c>
      <c r="P15" s="387"/>
      <c r="Q15" s="385" t="s">
        <v>512</v>
      </c>
      <c r="R15" s="205"/>
    </row>
    <row r="16" spans="1:18" ht="22.5" customHeight="1">
      <c r="A16" s="74"/>
      <c r="B16" s="252"/>
      <c r="C16" s="369" t="s">
        <v>183</v>
      </c>
      <c r="D16" s="383" t="s">
        <v>509</v>
      </c>
      <c r="E16" s="390">
        <v>14</v>
      </c>
      <c r="F16" s="391" t="s">
        <v>519</v>
      </c>
      <c r="G16" s="391"/>
      <c r="H16" s="391"/>
      <c r="I16" s="391"/>
      <c r="J16" s="391"/>
      <c r="K16" s="391"/>
      <c r="L16" s="391"/>
      <c r="M16" s="391"/>
      <c r="N16" s="391" t="s">
        <v>520</v>
      </c>
      <c r="O16" s="381" t="s">
        <v>521</v>
      </c>
      <c r="P16" s="387"/>
      <c r="Q16" s="385" t="s">
        <v>522</v>
      </c>
      <c r="R16" s="205"/>
    </row>
    <row r="17" spans="1:18" ht="22.5" customHeight="1">
      <c r="A17" s="74">
        <v>8</v>
      </c>
      <c r="B17" s="252"/>
      <c r="C17" s="368" t="s">
        <v>48</v>
      </c>
      <c r="D17" s="388"/>
      <c r="E17" s="389">
        <f>SUM(E8:E16)</f>
        <v>37</v>
      </c>
      <c r="F17" s="388" t="s">
        <v>523</v>
      </c>
      <c r="G17" s="388" t="s">
        <v>524</v>
      </c>
      <c r="H17" s="388"/>
      <c r="I17" s="388" t="s">
        <v>525</v>
      </c>
      <c r="J17" s="388" t="s">
        <v>526</v>
      </c>
      <c r="K17" s="388" t="s">
        <v>524</v>
      </c>
      <c r="L17" s="388" t="s">
        <v>527</v>
      </c>
      <c r="M17" s="388" t="s">
        <v>528</v>
      </c>
      <c r="N17" s="388" t="s">
        <v>529</v>
      </c>
      <c r="O17" s="383"/>
      <c r="P17" s="397"/>
      <c r="Q17" s="385" t="s">
        <v>522</v>
      </c>
      <c r="R17" s="205"/>
    </row>
    <row r="18" spans="1:18" ht="27" customHeight="1">
      <c r="A18" s="398" t="s">
        <v>530</v>
      </c>
      <c r="B18" s="249"/>
      <c r="C18" s="249"/>
      <c r="D18" s="249"/>
      <c r="E18" s="249"/>
      <c r="F18" s="249"/>
      <c r="G18" s="249"/>
      <c r="H18" s="249"/>
      <c r="I18" s="249"/>
      <c r="J18" s="249"/>
      <c r="K18" s="249"/>
      <c r="L18" s="249"/>
      <c r="M18" s="249"/>
      <c r="N18" s="249"/>
      <c r="O18" s="249"/>
      <c r="P18" s="249"/>
      <c r="Q18" s="249"/>
      <c r="R18" s="206"/>
    </row>
  </sheetData>
  <sheetProtection/>
  <mergeCells count="18">
    <mergeCell ref="P5:P17"/>
    <mergeCell ref="A1:Q1"/>
    <mergeCell ref="A2:A4"/>
    <mergeCell ref="E2:E4"/>
    <mergeCell ref="O2:O4"/>
    <mergeCell ref="Q2:Q4"/>
    <mergeCell ref="B2:C4"/>
    <mergeCell ref="P2:P4"/>
    <mergeCell ref="A18:Q18"/>
    <mergeCell ref="F2:F4"/>
    <mergeCell ref="G2:N2"/>
    <mergeCell ref="G3:H3"/>
    <mergeCell ref="I3:J3"/>
    <mergeCell ref="K3:L3"/>
    <mergeCell ref="M3:N3"/>
    <mergeCell ref="D2:D4"/>
    <mergeCell ref="B5:B7"/>
    <mergeCell ref="B8:B17"/>
  </mergeCells>
  <printOptions/>
  <pageMargins left="0.55" right="0.28" top="0.99" bottom="0.9448818897637796" header="0.5118110236220472" footer="0.2755905511811024"/>
  <pageSetup horizontalDpi="600" verticalDpi="600" orientation="portrait" paperSize="9" r:id="rId1"/>
  <headerFooter alignWithMargins="0">
    <oddFooter>&amp;L— 14 —</oddFooter>
  </headerFooter>
</worksheet>
</file>

<file path=xl/worksheets/sheet3.xml><?xml version="1.0" encoding="utf-8"?>
<worksheet xmlns="http://schemas.openxmlformats.org/spreadsheetml/2006/main" xmlns:r="http://schemas.openxmlformats.org/officeDocument/2006/relationships">
  <dimension ref="A1:L11"/>
  <sheetViews>
    <sheetView tabSelected="1" zoomScalePageLayoutView="0" workbookViewId="0" topLeftCell="A1">
      <selection activeCell="L19" sqref="L19"/>
    </sheetView>
  </sheetViews>
  <sheetFormatPr defaultColWidth="9.00390625" defaultRowHeight="14.25"/>
  <cols>
    <col min="1" max="1" width="6.125" style="15" customWidth="1"/>
    <col min="2" max="2" width="8.875" style="15" customWidth="1"/>
    <col min="3" max="3" width="24.875" style="15" customWidth="1"/>
    <col min="4" max="4" width="5.00390625" style="15" customWidth="1"/>
    <col min="5" max="5" width="4.875" style="15" customWidth="1"/>
    <col min="6" max="6" width="5.125" style="15" customWidth="1"/>
    <col min="7" max="7" width="4.75390625" style="15" customWidth="1"/>
    <col min="8" max="8" width="4.50390625" style="15" customWidth="1"/>
    <col min="9" max="9" width="4.875" style="15" customWidth="1"/>
    <col min="10" max="11" width="5.00390625" style="15" customWidth="1"/>
    <col min="12" max="12" width="9.50390625" style="15" customWidth="1"/>
    <col min="13" max="16384" width="9.00390625" style="15" customWidth="1"/>
  </cols>
  <sheetData>
    <row r="1" spans="1:12" ht="35.25" customHeight="1">
      <c r="A1" s="227" t="s">
        <v>24</v>
      </c>
      <c r="B1" s="227"/>
      <c r="C1" s="227"/>
      <c r="D1" s="227"/>
      <c r="E1" s="227"/>
      <c r="F1" s="227"/>
      <c r="G1" s="227"/>
      <c r="H1" s="227"/>
      <c r="I1" s="227"/>
      <c r="J1" s="227"/>
      <c r="K1" s="227"/>
      <c r="L1" s="227"/>
    </row>
    <row r="2" spans="1:12" ht="54.75" customHeight="1">
      <c r="A2" s="263" t="s">
        <v>114</v>
      </c>
      <c r="B2" s="264"/>
      <c r="C2" s="265"/>
      <c r="D2" s="16" t="s">
        <v>0</v>
      </c>
      <c r="E2" s="16" t="s">
        <v>5</v>
      </c>
      <c r="F2" s="16" t="s">
        <v>32</v>
      </c>
      <c r="G2" s="16" t="s">
        <v>6</v>
      </c>
      <c r="H2" s="16" t="s">
        <v>7</v>
      </c>
      <c r="I2" s="16" t="s">
        <v>8</v>
      </c>
      <c r="J2" s="16" t="s">
        <v>9</v>
      </c>
      <c r="K2" s="16" t="s">
        <v>10</v>
      </c>
      <c r="L2" s="17" t="s">
        <v>25</v>
      </c>
    </row>
    <row r="3" spans="1:12" ht="24" customHeight="1">
      <c r="A3" s="261" t="s">
        <v>27</v>
      </c>
      <c r="B3" s="266" t="s">
        <v>79</v>
      </c>
      <c r="C3" s="268"/>
      <c r="D3" s="18">
        <v>292</v>
      </c>
      <c r="E3" s="18">
        <v>324</v>
      </c>
      <c r="F3" s="18">
        <v>348</v>
      </c>
      <c r="G3" s="18">
        <v>446</v>
      </c>
      <c r="H3" s="18">
        <v>170</v>
      </c>
      <c r="I3" s="18">
        <v>200</v>
      </c>
      <c r="J3" s="18">
        <v>64</v>
      </c>
      <c r="K3" s="18">
        <v>0</v>
      </c>
      <c r="L3" s="18">
        <f>SUM(D3:K3)</f>
        <v>1844</v>
      </c>
    </row>
    <row r="4" spans="1:12" ht="24" customHeight="1">
      <c r="A4" s="262"/>
      <c r="B4" s="253" t="s">
        <v>80</v>
      </c>
      <c r="C4" s="64" t="s">
        <v>81</v>
      </c>
      <c r="D4" s="18">
        <v>0</v>
      </c>
      <c r="E4" s="18">
        <v>56</v>
      </c>
      <c r="F4" s="18">
        <v>0</v>
      </c>
      <c r="G4" s="18">
        <v>16</v>
      </c>
      <c r="H4" s="18">
        <v>0</v>
      </c>
      <c r="I4" s="18">
        <v>0</v>
      </c>
      <c r="J4" s="18">
        <v>0</v>
      </c>
      <c r="K4" s="18">
        <v>0</v>
      </c>
      <c r="L4" s="18">
        <v>72</v>
      </c>
    </row>
    <row r="5" spans="1:12" ht="31.5" customHeight="1">
      <c r="A5" s="262"/>
      <c r="B5" s="254"/>
      <c r="C5" s="64" t="s">
        <v>118</v>
      </c>
      <c r="D5" s="18" t="s">
        <v>427</v>
      </c>
      <c r="E5" s="18"/>
      <c r="F5" s="18" t="s">
        <v>432</v>
      </c>
      <c r="G5" s="18" t="s">
        <v>433</v>
      </c>
      <c r="H5" s="18" t="s">
        <v>434</v>
      </c>
      <c r="I5" s="18" t="s">
        <v>435</v>
      </c>
      <c r="J5" s="18" t="s">
        <v>189</v>
      </c>
      <c r="K5" s="18" t="s">
        <v>190</v>
      </c>
      <c r="L5" s="18" t="s">
        <v>428</v>
      </c>
    </row>
    <row r="6" spans="1:12" ht="24" customHeight="1">
      <c r="A6" s="262"/>
      <c r="B6" s="266" t="s">
        <v>69</v>
      </c>
      <c r="C6" s="268"/>
      <c r="D6" s="18">
        <v>28</v>
      </c>
      <c r="E6" s="18">
        <v>20</v>
      </c>
      <c r="F6" s="18">
        <v>20</v>
      </c>
      <c r="G6" s="18">
        <v>44</v>
      </c>
      <c r="H6" s="18">
        <v>20</v>
      </c>
      <c r="I6" s="18">
        <v>12</v>
      </c>
      <c r="J6" s="18">
        <v>4</v>
      </c>
      <c r="K6" s="18">
        <v>0</v>
      </c>
      <c r="L6" s="18">
        <f>SUM(D6:K6)</f>
        <v>148</v>
      </c>
    </row>
    <row r="7" spans="1:12" ht="24" customHeight="1">
      <c r="A7" s="261" t="s">
        <v>28</v>
      </c>
      <c r="B7" s="266" t="s">
        <v>79</v>
      </c>
      <c r="C7" s="268"/>
      <c r="D7" s="18">
        <v>0</v>
      </c>
      <c r="E7" s="18">
        <v>112</v>
      </c>
      <c r="F7" s="18">
        <v>0</v>
      </c>
      <c r="G7" s="18">
        <v>32</v>
      </c>
      <c r="H7" s="18">
        <v>184</v>
      </c>
      <c r="I7" s="18">
        <v>144</v>
      </c>
      <c r="J7" s="18">
        <v>224</v>
      </c>
      <c r="K7" s="18">
        <v>0</v>
      </c>
      <c r="L7" s="18">
        <f>SUM(D7:K7)</f>
        <v>696</v>
      </c>
    </row>
    <row r="8" spans="1:12" ht="24" customHeight="1">
      <c r="A8" s="262"/>
      <c r="B8" s="253" t="s">
        <v>80</v>
      </c>
      <c r="C8" s="64" t="s">
        <v>81</v>
      </c>
      <c r="D8" s="18"/>
      <c r="E8" s="63"/>
      <c r="F8" s="63"/>
      <c r="G8" s="63"/>
      <c r="H8" s="63"/>
      <c r="I8" s="63"/>
      <c r="J8" s="63"/>
      <c r="K8" s="63"/>
      <c r="L8" s="18"/>
    </row>
    <row r="9" spans="1:12" ht="31.5" customHeight="1">
      <c r="A9" s="262"/>
      <c r="B9" s="254"/>
      <c r="C9" s="64" t="s">
        <v>118</v>
      </c>
      <c r="D9" s="63"/>
      <c r="E9" s="63"/>
      <c r="F9" s="63"/>
      <c r="G9" s="63"/>
      <c r="H9" s="63"/>
      <c r="I9" s="63"/>
      <c r="J9" s="63"/>
      <c r="K9" s="63"/>
      <c r="L9" s="63"/>
    </row>
    <row r="10" spans="1:12" ht="24" customHeight="1">
      <c r="A10" s="262"/>
      <c r="B10" s="255" t="s">
        <v>113</v>
      </c>
      <c r="C10" s="256"/>
      <c r="D10" s="266" t="s">
        <v>121</v>
      </c>
      <c r="E10" s="267"/>
      <c r="F10" s="267"/>
      <c r="G10" s="267"/>
      <c r="H10" s="267"/>
      <c r="I10" s="267"/>
      <c r="J10" s="267"/>
      <c r="K10" s="267"/>
      <c r="L10" s="268"/>
    </row>
    <row r="11" spans="1:12" ht="45" customHeight="1">
      <c r="A11" s="257" t="s">
        <v>115</v>
      </c>
      <c r="B11" s="258"/>
      <c r="C11" s="259"/>
      <c r="D11" s="259"/>
      <c r="E11" s="259"/>
      <c r="F11" s="259"/>
      <c r="G11" s="259"/>
      <c r="H11" s="259"/>
      <c r="I11" s="259"/>
      <c r="J11" s="259"/>
      <c r="K11" s="259"/>
      <c r="L11" s="260"/>
    </row>
  </sheetData>
  <sheetProtection/>
  <mergeCells count="12">
    <mergeCell ref="B4:B5"/>
    <mergeCell ref="B7:C7"/>
    <mergeCell ref="B8:B9"/>
    <mergeCell ref="B10:C10"/>
    <mergeCell ref="A11:L11"/>
    <mergeCell ref="A1:L1"/>
    <mergeCell ref="A7:A10"/>
    <mergeCell ref="A3:A6"/>
    <mergeCell ref="A2:C2"/>
    <mergeCell ref="D10:L10"/>
    <mergeCell ref="B3:C3"/>
    <mergeCell ref="B6:C6"/>
  </mergeCells>
  <printOptions/>
  <pageMargins left="0.41" right="0.25" top="1.11" bottom="0.9448818897637796" header="0.5118110236220472" footer="0.2755905511811024"/>
  <pageSetup horizontalDpi="600" verticalDpi="600" orientation="portrait" paperSize="9" r:id="rId2"/>
  <headerFooter alignWithMargins="0">
    <oddFooter>&amp;R— 15 —</oddFooter>
  </headerFooter>
  <drawing r:id="rId1"/>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A1">
      <selection activeCell="J20" sqref="J20"/>
    </sheetView>
  </sheetViews>
  <sheetFormatPr defaultColWidth="9.00390625" defaultRowHeight="14.25"/>
  <cols>
    <col min="1" max="1" width="16.75390625" style="19" customWidth="1"/>
    <col min="2" max="2" width="22.625" style="19" customWidth="1"/>
    <col min="3" max="3" width="13.125" style="19" customWidth="1"/>
    <col min="4" max="7" width="8.875" style="19" customWidth="1"/>
    <col min="8" max="16384" width="9.00390625" style="19" customWidth="1"/>
  </cols>
  <sheetData>
    <row r="1" spans="1:7" ht="27.75" customHeight="1">
      <c r="A1" s="227" t="s">
        <v>72</v>
      </c>
      <c r="B1" s="227"/>
      <c r="C1" s="227"/>
      <c r="D1" s="227"/>
      <c r="E1" s="227"/>
      <c r="F1" s="227"/>
      <c r="G1" s="227"/>
    </row>
    <row r="2" spans="1:8" ht="33" customHeight="1">
      <c r="A2" s="274" t="s">
        <v>15</v>
      </c>
      <c r="B2" s="275"/>
      <c r="C2" s="276"/>
      <c r="D2" s="16" t="s">
        <v>16</v>
      </c>
      <c r="E2" s="16" t="s">
        <v>17</v>
      </c>
      <c r="F2" s="16" t="s">
        <v>34</v>
      </c>
      <c r="G2" s="16" t="s">
        <v>18</v>
      </c>
      <c r="H2" s="21"/>
    </row>
    <row r="3" spans="1:8" ht="24" customHeight="1">
      <c r="A3" s="286" t="s">
        <v>76</v>
      </c>
      <c r="B3" s="286" t="s">
        <v>127</v>
      </c>
      <c r="C3" s="20" t="s">
        <v>13</v>
      </c>
      <c r="D3" s="20">
        <v>1344</v>
      </c>
      <c r="E3" s="148">
        <f>D3/D16*100</f>
        <v>58.23223570190641</v>
      </c>
      <c r="F3" s="148">
        <v>79</v>
      </c>
      <c r="G3" s="148">
        <f>F3/F18*100</f>
        <v>44.134078212290504</v>
      </c>
      <c r="H3" s="21"/>
    </row>
    <row r="4" spans="1:8" ht="24" customHeight="1">
      <c r="A4" s="287"/>
      <c r="B4" s="292"/>
      <c r="C4" s="20" t="s">
        <v>29</v>
      </c>
      <c r="D4" s="20">
        <v>112</v>
      </c>
      <c r="E4" s="148">
        <f>D4/D16*100</f>
        <v>4.852686308492201</v>
      </c>
      <c r="F4" s="148">
        <v>7</v>
      </c>
      <c r="G4" s="148">
        <f>F4/F18*100</f>
        <v>3.910614525139665</v>
      </c>
      <c r="H4" s="21"/>
    </row>
    <row r="5" spans="1:8" ht="24" customHeight="1">
      <c r="A5" s="287"/>
      <c r="B5" s="57" t="s">
        <v>111</v>
      </c>
      <c r="C5" s="62" t="s">
        <v>112</v>
      </c>
      <c r="D5" s="82">
        <v>160</v>
      </c>
      <c r="E5" s="149">
        <f>D5/D16*100</f>
        <v>6.932409012131716</v>
      </c>
      <c r="F5" s="149">
        <v>10</v>
      </c>
      <c r="G5" s="150">
        <f>F5/F18*100</f>
        <v>5.58659217877095</v>
      </c>
      <c r="H5" s="21"/>
    </row>
    <row r="6" spans="1:8" ht="24" customHeight="1">
      <c r="A6" s="288" t="s">
        <v>116</v>
      </c>
      <c r="B6" s="289" t="s">
        <v>71</v>
      </c>
      <c r="C6" s="20" t="s">
        <v>13</v>
      </c>
      <c r="D6" s="20">
        <v>304</v>
      </c>
      <c r="E6" s="148">
        <f>D6/D16*100</f>
        <v>13.171577123050259</v>
      </c>
      <c r="F6" s="148">
        <v>17.5</v>
      </c>
      <c r="G6" s="148">
        <f>F6/F18*100</f>
        <v>9.776536312849162</v>
      </c>
      <c r="H6" s="21"/>
    </row>
    <row r="7" spans="1:8" ht="24" customHeight="1">
      <c r="A7" s="288"/>
      <c r="B7" s="290"/>
      <c r="C7" s="20" t="s">
        <v>14</v>
      </c>
      <c r="D7" s="20">
        <v>128</v>
      </c>
      <c r="E7" s="148">
        <f>D7/D16*100</f>
        <v>5.545927209705372</v>
      </c>
      <c r="F7" s="148">
        <v>8</v>
      </c>
      <c r="G7" s="148">
        <f>F7/F18*100</f>
        <v>4.4692737430167595</v>
      </c>
      <c r="H7" s="21"/>
    </row>
    <row r="8" spans="1:8" ht="24" customHeight="1">
      <c r="A8" s="288"/>
      <c r="B8" s="291"/>
      <c r="C8" s="41" t="s">
        <v>48</v>
      </c>
      <c r="D8" s="42">
        <f>D6+D7</f>
        <v>432</v>
      </c>
      <c r="E8" s="150">
        <f>D8/D16*100</f>
        <v>18.717504332755635</v>
      </c>
      <c r="F8" s="150">
        <f>F6+F7</f>
        <v>25.5</v>
      </c>
      <c r="G8" s="150">
        <f>F8/F18*100</f>
        <v>14.24581005586592</v>
      </c>
      <c r="H8" s="21"/>
    </row>
    <row r="9" spans="1:8" ht="24" customHeight="1">
      <c r="A9" s="288"/>
      <c r="B9" s="289" t="s">
        <v>73</v>
      </c>
      <c r="C9" s="20" t="s">
        <v>13</v>
      </c>
      <c r="D9" s="20">
        <v>140</v>
      </c>
      <c r="E9" s="148">
        <f>D9/D16*100</f>
        <v>6.065857885615252</v>
      </c>
      <c r="F9" s="148">
        <v>8.5</v>
      </c>
      <c r="G9" s="148">
        <f>F9/F18*100</f>
        <v>4.748603351955307</v>
      </c>
      <c r="H9" s="21"/>
    </row>
    <row r="10" spans="1:8" ht="24" customHeight="1">
      <c r="A10" s="288"/>
      <c r="B10" s="290"/>
      <c r="C10" s="20" t="s">
        <v>14</v>
      </c>
      <c r="D10" s="20">
        <v>64</v>
      </c>
      <c r="E10" s="148">
        <f>D10/D16*100</f>
        <v>2.772963604852686</v>
      </c>
      <c r="F10" s="148">
        <v>4</v>
      </c>
      <c r="G10" s="148">
        <f>F10/F18*100</f>
        <v>2.2346368715083798</v>
      </c>
      <c r="H10" s="21"/>
    </row>
    <row r="11" spans="1:8" ht="24" customHeight="1">
      <c r="A11" s="288"/>
      <c r="B11" s="291"/>
      <c r="C11" s="41" t="s">
        <v>48</v>
      </c>
      <c r="D11" s="42">
        <f>D9+D10</f>
        <v>204</v>
      </c>
      <c r="E11" s="150">
        <f>D11/D16*100</f>
        <v>8.838821490467938</v>
      </c>
      <c r="F11" s="150">
        <f>F9+F10</f>
        <v>12.5</v>
      </c>
      <c r="G11" s="150">
        <f>F11/F18*100</f>
        <v>6.983240223463687</v>
      </c>
      <c r="H11" s="21"/>
    </row>
    <row r="12" spans="1:8" ht="24" customHeight="1">
      <c r="A12" s="289" t="s">
        <v>497</v>
      </c>
      <c r="B12" s="293" t="s">
        <v>498</v>
      </c>
      <c r="C12" s="208" t="s">
        <v>57</v>
      </c>
      <c r="D12" s="203">
        <v>24</v>
      </c>
      <c r="E12" s="210">
        <f>D12/D16*100</f>
        <v>1.0398613518197575</v>
      </c>
      <c r="F12" s="210">
        <v>3.5</v>
      </c>
      <c r="G12" s="150">
        <f>F12/F18*100</f>
        <v>1.9553072625698324</v>
      </c>
      <c r="H12" s="21"/>
    </row>
    <row r="13" spans="1:8" ht="24" customHeight="1">
      <c r="A13" s="290"/>
      <c r="B13" s="290"/>
      <c r="C13" s="208" t="s">
        <v>29</v>
      </c>
      <c r="D13" s="203">
        <v>32</v>
      </c>
      <c r="E13" s="210">
        <f>D13/D16*100</f>
        <v>1.386481802426343</v>
      </c>
      <c r="F13" s="210">
        <v>2</v>
      </c>
      <c r="G13" s="150">
        <f>F13/F18*100</f>
        <v>1.1173184357541899</v>
      </c>
      <c r="H13" s="21"/>
    </row>
    <row r="14" spans="1:8" ht="24" customHeight="1">
      <c r="A14" s="290"/>
      <c r="B14" s="291"/>
      <c r="C14" s="207" t="s">
        <v>499</v>
      </c>
      <c r="D14" s="42">
        <v>56</v>
      </c>
      <c r="E14" s="150">
        <f>D14*100/D16</f>
        <v>2.4263431542461005</v>
      </c>
      <c r="F14" s="150">
        <v>5.5</v>
      </c>
      <c r="G14" s="150">
        <f>F14/F18*100</f>
        <v>3.072625698324022</v>
      </c>
      <c r="H14" s="21"/>
    </row>
    <row r="15" spans="1:8" ht="27" customHeight="1">
      <c r="A15" s="291"/>
      <c r="B15" s="294" t="s">
        <v>486</v>
      </c>
      <c r="C15" s="295"/>
      <c r="D15" s="295"/>
      <c r="E15" s="296"/>
      <c r="F15" s="284">
        <v>10</v>
      </c>
      <c r="G15" s="285"/>
      <c r="H15" s="21"/>
    </row>
    <row r="16" spans="1:8" ht="26.25" customHeight="1">
      <c r="A16" s="281" t="s">
        <v>74</v>
      </c>
      <c r="B16" s="281"/>
      <c r="C16" s="209" t="s">
        <v>25</v>
      </c>
      <c r="D16" s="42">
        <f>D3+D4+D5+D8+D11+D14</f>
        <v>2308</v>
      </c>
      <c r="E16" s="150">
        <f>D16/D16*100</f>
        <v>100</v>
      </c>
      <c r="F16" s="150">
        <f>F3+F4+F5+F8+F11+F14</f>
        <v>139.5</v>
      </c>
      <c r="G16" s="150">
        <f>F16/F18*100</f>
        <v>77.93296089385476</v>
      </c>
      <c r="H16" s="21"/>
    </row>
    <row r="17" spans="1:8" ht="24" customHeight="1">
      <c r="A17" s="271" t="s">
        <v>117</v>
      </c>
      <c r="B17" s="272"/>
      <c r="C17" s="272"/>
      <c r="D17" s="272"/>
      <c r="E17" s="273"/>
      <c r="F17" s="81">
        <v>39.5</v>
      </c>
      <c r="G17" s="159">
        <f>F17/F18*100</f>
        <v>22.067039106145252</v>
      </c>
      <c r="H17" s="21"/>
    </row>
    <row r="18" spans="1:8" ht="24" customHeight="1">
      <c r="A18" s="257" t="s">
        <v>30</v>
      </c>
      <c r="B18" s="269"/>
      <c r="C18" s="269"/>
      <c r="D18" s="269"/>
      <c r="E18" s="270"/>
      <c r="F18" s="159">
        <f>F16+F17</f>
        <v>179</v>
      </c>
      <c r="G18" s="159">
        <f>F18/F18*100</f>
        <v>100</v>
      </c>
      <c r="H18" s="21"/>
    </row>
    <row r="19" spans="1:8" ht="24" customHeight="1">
      <c r="A19" s="257" t="s">
        <v>33</v>
      </c>
      <c r="B19" s="269"/>
      <c r="C19" s="269"/>
      <c r="D19" s="269"/>
      <c r="E19" s="270"/>
      <c r="F19" s="282">
        <v>179</v>
      </c>
      <c r="G19" s="283"/>
      <c r="H19" s="22"/>
    </row>
    <row r="20" spans="1:7" ht="84.75" customHeight="1">
      <c r="A20" s="277" t="s">
        <v>500</v>
      </c>
      <c r="B20" s="278"/>
      <c r="C20" s="278"/>
      <c r="D20" s="279"/>
      <c r="E20" s="279"/>
      <c r="F20" s="279"/>
      <c r="G20" s="280"/>
    </row>
  </sheetData>
  <sheetProtection/>
  <mergeCells count="17">
    <mergeCell ref="F15:G15"/>
    <mergeCell ref="A3:A5"/>
    <mergeCell ref="A6:A11"/>
    <mergeCell ref="B6:B8"/>
    <mergeCell ref="B9:B11"/>
    <mergeCell ref="B3:B4"/>
    <mergeCell ref="A12:A15"/>
    <mergeCell ref="B12:B14"/>
    <mergeCell ref="B15:E15"/>
    <mergeCell ref="A1:G1"/>
    <mergeCell ref="A19:E19"/>
    <mergeCell ref="A17:E17"/>
    <mergeCell ref="A2:C2"/>
    <mergeCell ref="A20:G20"/>
    <mergeCell ref="A18:E18"/>
    <mergeCell ref="A16:B16"/>
    <mergeCell ref="F19:G19"/>
  </mergeCells>
  <printOptions/>
  <pageMargins left="0.46" right="0.12" top="1.1023622047244095" bottom="0.9448818897637796" header="0.5118110236220472" footer="0.2755905511811024"/>
  <pageSetup horizontalDpi="600" verticalDpi="600" orientation="portrait" paperSize="9" r:id="rId1"/>
  <headerFooter alignWithMargins="0">
    <oddFooter>&amp;L— 16 —</oddFooter>
  </headerFooter>
</worksheet>
</file>

<file path=xl/worksheets/sheet5.xml><?xml version="1.0" encoding="utf-8"?>
<worksheet xmlns="http://schemas.openxmlformats.org/spreadsheetml/2006/main" xmlns:r="http://schemas.openxmlformats.org/officeDocument/2006/relationships">
  <dimension ref="A1:AA150"/>
  <sheetViews>
    <sheetView zoomScalePageLayoutView="0" workbookViewId="0" topLeftCell="A1">
      <selection activeCell="C149" sqref="C149:S149"/>
    </sheetView>
  </sheetViews>
  <sheetFormatPr defaultColWidth="3.125" defaultRowHeight="14.25"/>
  <cols>
    <col min="1" max="1" width="4.50390625" style="5" customWidth="1"/>
    <col min="2" max="2" width="4.625" style="5" customWidth="1"/>
    <col min="3" max="3" width="6.25390625" style="2" customWidth="1"/>
    <col min="4" max="5" width="4.125" style="2" customWidth="1"/>
    <col min="6" max="6" width="4.00390625" style="2" customWidth="1"/>
    <col min="7" max="7" width="5.375" style="2" customWidth="1"/>
    <col min="8" max="8" width="16.25390625" style="5" customWidth="1"/>
    <col min="9" max="9" width="3.875" style="2" customWidth="1"/>
    <col min="10" max="16" width="2.875" style="2" customWidth="1"/>
    <col min="17" max="17" width="2.50390625" style="2" customWidth="1"/>
    <col min="18" max="18" width="3.625" style="2" customWidth="1"/>
    <col min="19" max="19" width="4.75390625" style="2" customWidth="1"/>
    <col min="20" max="16384" width="3.125" style="5" customWidth="1"/>
  </cols>
  <sheetData>
    <row r="1" spans="1:19" s="13" customFormat="1" ht="34.5" customHeight="1">
      <c r="A1" s="341" t="s">
        <v>109</v>
      </c>
      <c r="B1" s="341"/>
      <c r="C1" s="341"/>
      <c r="D1" s="341"/>
      <c r="E1" s="341"/>
      <c r="F1" s="341"/>
      <c r="G1" s="341"/>
      <c r="H1" s="341"/>
      <c r="I1" s="341"/>
      <c r="J1" s="341"/>
      <c r="K1" s="341"/>
      <c r="L1" s="341"/>
      <c r="M1" s="341"/>
      <c r="N1" s="341"/>
      <c r="O1" s="341"/>
      <c r="P1" s="341"/>
      <c r="Q1" s="341"/>
      <c r="R1" s="341"/>
      <c r="S1" s="341"/>
    </row>
    <row r="2" spans="1:19" s="2" customFormat="1" ht="15.75" customHeight="1">
      <c r="A2" s="213" t="s">
        <v>83</v>
      </c>
      <c r="B2" s="213"/>
      <c r="C2" s="213" t="s">
        <v>84</v>
      </c>
      <c r="D2" s="342" t="s">
        <v>55</v>
      </c>
      <c r="E2" s="213" t="s">
        <v>85</v>
      </c>
      <c r="F2" s="343" t="s">
        <v>86</v>
      </c>
      <c r="G2" s="343" t="s">
        <v>87</v>
      </c>
      <c r="H2" s="213" t="s">
        <v>88</v>
      </c>
      <c r="I2" s="213" t="s">
        <v>89</v>
      </c>
      <c r="J2" s="213" t="s">
        <v>12</v>
      </c>
      <c r="K2" s="213"/>
      <c r="L2" s="213"/>
      <c r="M2" s="213"/>
      <c r="N2" s="213"/>
      <c r="O2" s="213"/>
      <c r="P2" s="213"/>
      <c r="Q2" s="213"/>
      <c r="R2" s="213" t="s">
        <v>90</v>
      </c>
      <c r="S2" s="213" t="s">
        <v>91</v>
      </c>
    </row>
    <row r="3" spans="1:19" s="2" customFormat="1" ht="12.75" customHeight="1">
      <c r="A3" s="213"/>
      <c r="B3" s="213"/>
      <c r="C3" s="213"/>
      <c r="D3" s="342"/>
      <c r="E3" s="213"/>
      <c r="F3" s="343"/>
      <c r="G3" s="343"/>
      <c r="H3" s="213"/>
      <c r="I3" s="213"/>
      <c r="J3" s="213" t="s">
        <v>0</v>
      </c>
      <c r="K3" s="213"/>
      <c r="L3" s="213" t="s">
        <v>1</v>
      </c>
      <c r="M3" s="213"/>
      <c r="N3" s="213" t="s">
        <v>2</v>
      </c>
      <c r="O3" s="213"/>
      <c r="P3" s="213" t="s">
        <v>3</v>
      </c>
      <c r="Q3" s="213"/>
      <c r="R3" s="213"/>
      <c r="S3" s="213"/>
    </row>
    <row r="4" spans="1:19" s="2" customFormat="1" ht="38.25" customHeight="1">
      <c r="A4" s="213"/>
      <c r="B4" s="213"/>
      <c r="C4" s="213"/>
      <c r="D4" s="342"/>
      <c r="E4" s="213"/>
      <c r="F4" s="343"/>
      <c r="G4" s="343"/>
      <c r="H4" s="213"/>
      <c r="I4" s="213"/>
      <c r="J4" s="23">
        <v>1</v>
      </c>
      <c r="K4" s="23">
        <v>2</v>
      </c>
      <c r="L4" s="23">
        <v>3</v>
      </c>
      <c r="M4" s="23">
        <v>4</v>
      </c>
      <c r="N4" s="23">
        <v>5</v>
      </c>
      <c r="O4" s="23">
        <v>6</v>
      </c>
      <c r="P4" s="23">
        <v>7</v>
      </c>
      <c r="Q4" s="23">
        <v>8</v>
      </c>
      <c r="R4" s="213"/>
      <c r="S4" s="213"/>
    </row>
    <row r="5" spans="1:19" s="51" customFormat="1" ht="14.25" customHeight="1">
      <c r="A5" s="300" t="s">
        <v>92</v>
      </c>
      <c r="B5" s="305" t="s">
        <v>93</v>
      </c>
      <c r="C5" s="297" t="s">
        <v>366</v>
      </c>
      <c r="D5" s="319">
        <v>2</v>
      </c>
      <c r="E5" s="350">
        <v>18</v>
      </c>
      <c r="F5" s="327">
        <v>56</v>
      </c>
      <c r="G5" s="327">
        <v>53</v>
      </c>
      <c r="H5" s="95" t="s">
        <v>94</v>
      </c>
      <c r="I5" s="48" t="s">
        <v>95</v>
      </c>
      <c r="J5" s="54"/>
      <c r="K5" s="54">
        <v>4</v>
      </c>
      <c r="L5" s="54"/>
      <c r="M5" s="54"/>
      <c r="N5" s="54"/>
      <c r="O5" s="54"/>
      <c r="P5" s="54"/>
      <c r="Q5" s="54"/>
      <c r="R5" s="300" t="s">
        <v>96</v>
      </c>
      <c r="S5" s="48" t="s">
        <v>97</v>
      </c>
    </row>
    <row r="6" spans="1:19" s="51" customFormat="1" ht="21.75" customHeight="1">
      <c r="A6" s="301"/>
      <c r="B6" s="305"/>
      <c r="C6" s="298"/>
      <c r="D6" s="320"/>
      <c r="E6" s="351"/>
      <c r="F6" s="328"/>
      <c r="G6" s="328"/>
      <c r="H6" s="95" t="s">
        <v>222</v>
      </c>
      <c r="I6" s="48" t="s">
        <v>95</v>
      </c>
      <c r="J6" s="54"/>
      <c r="K6" s="54">
        <v>3</v>
      </c>
      <c r="L6" s="54"/>
      <c r="M6" s="54"/>
      <c r="N6" s="54"/>
      <c r="O6" s="54"/>
      <c r="P6" s="54"/>
      <c r="Q6" s="54"/>
      <c r="R6" s="301"/>
      <c r="S6" s="48" t="s">
        <v>97</v>
      </c>
    </row>
    <row r="7" spans="1:19" s="51" customFormat="1" ht="15" customHeight="1">
      <c r="A7" s="301"/>
      <c r="B7" s="305"/>
      <c r="C7" s="298"/>
      <c r="D7" s="320"/>
      <c r="E7" s="351"/>
      <c r="F7" s="328"/>
      <c r="G7" s="328"/>
      <c r="H7" s="95" t="s">
        <v>98</v>
      </c>
      <c r="I7" s="48" t="s">
        <v>95</v>
      </c>
      <c r="J7" s="54"/>
      <c r="K7" s="54">
        <v>3</v>
      </c>
      <c r="L7" s="54"/>
      <c r="M7" s="54"/>
      <c r="N7" s="54"/>
      <c r="O7" s="54"/>
      <c r="P7" s="54"/>
      <c r="Q7" s="54"/>
      <c r="R7" s="301"/>
      <c r="S7" s="48" t="s">
        <v>97</v>
      </c>
    </row>
    <row r="8" spans="1:19" s="51" customFormat="1" ht="21.75" customHeight="1">
      <c r="A8" s="301"/>
      <c r="B8" s="305"/>
      <c r="C8" s="298"/>
      <c r="D8" s="320"/>
      <c r="E8" s="351"/>
      <c r="F8" s="328"/>
      <c r="G8" s="328"/>
      <c r="H8" s="95" t="s">
        <v>228</v>
      </c>
      <c r="I8" s="48" t="s">
        <v>95</v>
      </c>
      <c r="J8" s="54"/>
      <c r="K8" s="54">
        <v>3</v>
      </c>
      <c r="L8" s="54"/>
      <c r="M8" s="54"/>
      <c r="N8" s="54"/>
      <c r="O8" s="54"/>
      <c r="P8" s="54"/>
      <c r="Q8" s="54"/>
      <c r="R8" s="301"/>
      <c r="S8" s="48" t="s">
        <v>97</v>
      </c>
    </row>
    <row r="9" spans="1:19" s="51" customFormat="1" ht="14.25" customHeight="1">
      <c r="A9" s="301"/>
      <c r="B9" s="305"/>
      <c r="C9" s="298"/>
      <c r="D9" s="320"/>
      <c r="E9" s="351"/>
      <c r="F9" s="328"/>
      <c r="G9" s="328"/>
      <c r="H9" s="95" t="s">
        <v>99</v>
      </c>
      <c r="I9" s="48" t="s">
        <v>95</v>
      </c>
      <c r="J9" s="54"/>
      <c r="K9" s="54">
        <v>3</v>
      </c>
      <c r="L9" s="54"/>
      <c r="M9" s="54"/>
      <c r="N9" s="54"/>
      <c r="O9" s="54"/>
      <c r="P9" s="54"/>
      <c r="Q9" s="54"/>
      <c r="R9" s="301"/>
      <c r="S9" s="48" t="s">
        <v>97</v>
      </c>
    </row>
    <row r="10" spans="1:19" s="51" customFormat="1" ht="12.75" customHeight="1">
      <c r="A10" s="301"/>
      <c r="B10" s="305"/>
      <c r="C10" s="298"/>
      <c r="D10" s="320"/>
      <c r="E10" s="351"/>
      <c r="F10" s="328"/>
      <c r="G10" s="328"/>
      <c r="H10" s="95" t="s">
        <v>100</v>
      </c>
      <c r="I10" s="48" t="s">
        <v>95</v>
      </c>
      <c r="J10" s="54"/>
      <c r="K10" s="54">
        <v>3</v>
      </c>
      <c r="L10" s="54"/>
      <c r="M10" s="54"/>
      <c r="N10" s="54"/>
      <c r="O10" s="54"/>
      <c r="P10" s="54"/>
      <c r="Q10" s="54"/>
      <c r="R10" s="301"/>
      <c r="S10" s="48" t="s">
        <v>97</v>
      </c>
    </row>
    <row r="11" spans="1:19" s="51" customFormat="1" ht="12.75" customHeight="1">
      <c r="A11" s="301"/>
      <c r="B11" s="305"/>
      <c r="C11" s="298"/>
      <c r="D11" s="320"/>
      <c r="E11" s="351"/>
      <c r="F11" s="328"/>
      <c r="G11" s="328"/>
      <c r="H11" s="95" t="s">
        <v>223</v>
      </c>
      <c r="I11" s="48" t="s">
        <v>224</v>
      </c>
      <c r="J11" s="54"/>
      <c r="K11" s="54">
        <v>3</v>
      </c>
      <c r="L11" s="54"/>
      <c r="M11" s="54"/>
      <c r="N11" s="54"/>
      <c r="O11" s="54"/>
      <c r="P11" s="54"/>
      <c r="Q11" s="54"/>
      <c r="R11" s="301"/>
      <c r="S11" s="48" t="s">
        <v>97</v>
      </c>
    </row>
    <row r="12" spans="1:19" s="51" customFormat="1" ht="21.75" customHeight="1">
      <c r="A12" s="301"/>
      <c r="B12" s="305"/>
      <c r="C12" s="298"/>
      <c r="D12" s="320"/>
      <c r="E12" s="351"/>
      <c r="F12" s="328"/>
      <c r="G12" s="328"/>
      <c r="H12" s="95" t="s">
        <v>225</v>
      </c>
      <c r="I12" s="48" t="s">
        <v>226</v>
      </c>
      <c r="J12" s="54"/>
      <c r="K12" s="54">
        <v>3</v>
      </c>
      <c r="L12" s="54"/>
      <c r="M12" s="54"/>
      <c r="N12" s="54"/>
      <c r="O12" s="54"/>
      <c r="P12" s="54"/>
      <c r="Q12" s="54"/>
      <c r="R12" s="301"/>
      <c r="S12" s="301" t="s">
        <v>229</v>
      </c>
    </row>
    <row r="13" spans="1:19" s="51" customFormat="1" ht="21.75" customHeight="1">
      <c r="A13" s="301"/>
      <c r="B13" s="305"/>
      <c r="C13" s="298"/>
      <c r="D13" s="320"/>
      <c r="E13" s="351"/>
      <c r="F13" s="328"/>
      <c r="G13" s="328"/>
      <c r="H13" s="48" t="s">
        <v>227</v>
      </c>
      <c r="I13" s="48" t="s">
        <v>226</v>
      </c>
      <c r="J13" s="54"/>
      <c r="K13" s="54">
        <v>3</v>
      </c>
      <c r="L13" s="54"/>
      <c r="M13" s="54"/>
      <c r="N13" s="54"/>
      <c r="O13" s="54"/>
      <c r="P13" s="54"/>
      <c r="Q13" s="54"/>
      <c r="R13" s="301"/>
      <c r="S13" s="302"/>
    </row>
    <row r="14" spans="1:19" s="51" customFormat="1" ht="21.75" customHeight="1">
      <c r="A14" s="301"/>
      <c r="B14" s="305"/>
      <c r="C14" s="298"/>
      <c r="D14" s="320"/>
      <c r="E14" s="351"/>
      <c r="F14" s="328"/>
      <c r="G14" s="328"/>
      <c r="H14" s="48" t="s">
        <v>230</v>
      </c>
      <c r="I14" s="48" t="s">
        <v>95</v>
      </c>
      <c r="J14" s="54"/>
      <c r="K14" s="54">
        <v>3</v>
      </c>
      <c r="L14" s="48"/>
      <c r="M14" s="54"/>
      <c r="N14" s="54"/>
      <c r="O14" s="54"/>
      <c r="P14" s="54"/>
      <c r="Q14" s="54"/>
      <c r="R14" s="301"/>
      <c r="S14" s="93" t="s">
        <v>240</v>
      </c>
    </row>
    <row r="15" spans="1:19" s="51" customFormat="1" ht="14.25" customHeight="1">
      <c r="A15" s="301"/>
      <c r="B15" s="305"/>
      <c r="C15" s="298"/>
      <c r="D15" s="320"/>
      <c r="E15" s="351"/>
      <c r="F15" s="328"/>
      <c r="G15" s="328"/>
      <c r="H15" s="48" t="s">
        <v>231</v>
      </c>
      <c r="I15" s="48" t="s">
        <v>95</v>
      </c>
      <c r="J15" s="54"/>
      <c r="K15" s="54">
        <v>3</v>
      </c>
      <c r="L15" s="48"/>
      <c r="M15" s="54"/>
      <c r="N15" s="54"/>
      <c r="O15" s="54"/>
      <c r="P15" s="54"/>
      <c r="Q15" s="54"/>
      <c r="R15" s="301"/>
      <c r="S15" s="93" t="s">
        <v>240</v>
      </c>
    </row>
    <row r="16" spans="1:19" s="51" customFormat="1" ht="14.25" customHeight="1">
      <c r="A16" s="301"/>
      <c r="B16" s="305"/>
      <c r="C16" s="298"/>
      <c r="D16" s="320"/>
      <c r="E16" s="351"/>
      <c r="F16" s="328"/>
      <c r="G16" s="328"/>
      <c r="H16" s="48" t="s">
        <v>232</v>
      </c>
      <c r="I16" s="48" t="s">
        <v>95</v>
      </c>
      <c r="J16" s="54"/>
      <c r="K16" s="54">
        <v>4</v>
      </c>
      <c r="L16" s="48"/>
      <c r="M16" s="54"/>
      <c r="N16" s="54"/>
      <c r="O16" s="54"/>
      <c r="P16" s="54"/>
      <c r="Q16" s="54"/>
      <c r="R16" s="301"/>
      <c r="S16" s="93" t="s">
        <v>240</v>
      </c>
    </row>
    <row r="17" spans="1:19" s="51" customFormat="1" ht="21.75" customHeight="1">
      <c r="A17" s="301"/>
      <c r="B17" s="305"/>
      <c r="C17" s="298"/>
      <c r="D17" s="320"/>
      <c r="E17" s="351"/>
      <c r="F17" s="328"/>
      <c r="G17" s="328"/>
      <c r="H17" s="92" t="s">
        <v>233</v>
      </c>
      <c r="I17" s="92" t="s">
        <v>234</v>
      </c>
      <c r="J17" s="110"/>
      <c r="K17" s="110">
        <v>3</v>
      </c>
      <c r="L17" s="48"/>
      <c r="M17" s="54"/>
      <c r="N17" s="54"/>
      <c r="O17" s="54"/>
      <c r="P17" s="54"/>
      <c r="Q17" s="54"/>
      <c r="R17" s="301"/>
      <c r="S17" s="93" t="s">
        <v>240</v>
      </c>
    </row>
    <row r="18" spans="1:19" s="51" customFormat="1" ht="21.75" customHeight="1">
      <c r="A18" s="301"/>
      <c r="B18" s="305"/>
      <c r="C18" s="298"/>
      <c r="D18" s="320"/>
      <c r="E18" s="351"/>
      <c r="F18" s="328"/>
      <c r="G18" s="328"/>
      <c r="H18" s="92" t="s">
        <v>235</v>
      </c>
      <c r="I18" s="96" t="s">
        <v>95</v>
      </c>
      <c r="J18" s="112"/>
      <c r="K18" s="110">
        <v>3</v>
      </c>
      <c r="L18" s="48"/>
      <c r="M18" s="54"/>
      <c r="N18" s="54"/>
      <c r="O18" s="54"/>
      <c r="P18" s="54"/>
      <c r="Q18" s="54"/>
      <c r="R18" s="301"/>
      <c r="S18" s="93" t="s">
        <v>240</v>
      </c>
    </row>
    <row r="19" spans="1:19" s="51" customFormat="1" ht="14.25" customHeight="1">
      <c r="A19" s="301"/>
      <c r="B19" s="305"/>
      <c r="C19" s="298"/>
      <c r="D19" s="320"/>
      <c r="E19" s="351"/>
      <c r="F19" s="328"/>
      <c r="G19" s="328"/>
      <c r="H19" s="48" t="s">
        <v>236</v>
      </c>
      <c r="I19" s="48" t="s">
        <v>234</v>
      </c>
      <c r="J19" s="54"/>
      <c r="K19" s="54">
        <v>4</v>
      </c>
      <c r="L19" s="48"/>
      <c r="M19" s="54"/>
      <c r="N19" s="54"/>
      <c r="O19" s="54"/>
      <c r="P19" s="54"/>
      <c r="Q19" s="54"/>
      <c r="R19" s="301"/>
      <c r="S19" s="93" t="s">
        <v>240</v>
      </c>
    </row>
    <row r="20" spans="1:19" s="51" customFormat="1" ht="14.25" customHeight="1">
      <c r="A20" s="301"/>
      <c r="B20" s="305"/>
      <c r="C20" s="298"/>
      <c r="D20" s="320"/>
      <c r="E20" s="351"/>
      <c r="F20" s="328"/>
      <c r="G20" s="328"/>
      <c r="H20" s="48" t="s">
        <v>237</v>
      </c>
      <c r="I20" s="48" t="s">
        <v>234</v>
      </c>
      <c r="J20" s="54"/>
      <c r="K20" s="54">
        <v>4</v>
      </c>
      <c r="L20" s="48"/>
      <c r="M20" s="54"/>
      <c r="N20" s="54"/>
      <c r="O20" s="54"/>
      <c r="P20" s="54"/>
      <c r="Q20" s="54"/>
      <c r="R20" s="301"/>
      <c r="S20" s="93" t="s">
        <v>240</v>
      </c>
    </row>
    <row r="21" spans="1:19" s="51" customFormat="1" ht="14.25" customHeight="1">
      <c r="A21" s="301"/>
      <c r="B21" s="305"/>
      <c r="C21" s="298"/>
      <c r="D21" s="320"/>
      <c r="E21" s="351"/>
      <c r="F21" s="328"/>
      <c r="G21" s="328"/>
      <c r="H21" s="97" t="s">
        <v>238</v>
      </c>
      <c r="I21" s="48" t="s">
        <v>101</v>
      </c>
      <c r="J21" s="54"/>
      <c r="K21" s="135">
        <v>4</v>
      </c>
      <c r="L21" s="48"/>
      <c r="M21" s="54"/>
      <c r="N21" s="54"/>
      <c r="O21" s="54"/>
      <c r="P21" s="54"/>
      <c r="Q21" s="54"/>
      <c r="R21" s="301"/>
      <c r="S21" s="301" t="s">
        <v>229</v>
      </c>
    </row>
    <row r="22" spans="1:19" s="51" customFormat="1" ht="14.25" customHeight="1">
      <c r="A22" s="301"/>
      <c r="B22" s="305"/>
      <c r="C22" s="299"/>
      <c r="D22" s="323"/>
      <c r="E22" s="352"/>
      <c r="F22" s="334"/>
      <c r="G22" s="334"/>
      <c r="H22" s="52" t="s">
        <v>239</v>
      </c>
      <c r="I22" s="48" t="s">
        <v>101</v>
      </c>
      <c r="J22" s="54"/>
      <c r="K22" s="135">
        <v>4</v>
      </c>
      <c r="L22" s="48"/>
      <c r="M22" s="54"/>
      <c r="N22" s="54"/>
      <c r="O22" s="54"/>
      <c r="P22" s="54"/>
      <c r="Q22" s="54"/>
      <c r="R22" s="302"/>
      <c r="S22" s="302"/>
    </row>
    <row r="23" spans="1:19" s="51" customFormat="1" ht="16.5" customHeight="1">
      <c r="A23" s="301"/>
      <c r="B23" s="305"/>
      <c r="C23" s="306" t="s">
        <v>388</v>
      </c>
      <c r="D23" s="344">
        <v>2.5</v>
      </c>
      <c r="E23" s="347">
        <v>2</v>
      </c>
      <c r="F23" s="347">
        <v>2</v>
      </c>
      <c r="G23" s="347">
        <v>2</v>
      </c>
      <c r="H23" s="98" t="s">
        <v>241</v>
      </c>
      <c r="I23" s="96" t="s">
        <v>242</v>
      </c>
      <c r="J23" s="110"/>
      <c r="K23" s="110"/>
      <c r="L23" s="48"/>
      <c r="M23" s="136">
        <v>1</v>
      </c>
      <c r="N23" s="54"/>
      <c r="O23" s="54"/>
      <c r="P23" s="54"/>
      <c r="Q23" s="54"/>
      <c r="R23" s="300" t="s">
        <v>245</v>
      </c>
      <c r="S23" s="93" t="s">
        <v>240</v>
      </c>
    </row>
    <row r="24" spans="1:19" s="51" customFormat="1" ht="15" customHeight="1">
      <c r="A24" s="301"/>
      <c r="B24" s="305"/>
      <c r="C24" s="307"/>
      <c r="D24" s="345"/>
      <c r="E24" s="348"/>
      <c r="F24" s="348"/>
      <c r="G24" s="348"/>
      <c r="H24" s="98" t="s">
        <v>243</v>
      </c>
      <c r="I24" s="96" t="s">
        <v>242</v>
      </c>
      <c r="J24" s="54"/>
      <c r="K24" s="54"/>
      <c r="L24" s="48"/>
      <c r="M24" s="135">
        <v>1</v>
      </c>
      <c r="N24" s="54"/>
      <c r="O24" s="54"/>
      <c r="P24" s="54"/>
      <c r="Q24" s="54"/>
      <c r="R24" s="302"/>
      <c r="S24" s="93" t="s">
        <v>240</v>
      </c>
    </row>
    <row r="25" spans="1:19" s="51" customFormat="1" ht="14.25" customHeight="1">
      <c r="A25" s="301"/>
      <c r="B25" s="305"/>
      <c r="C25" s="306" t="s">
        <v>382</v>
      </c>
      <c r="D25" s="344">
        <v>6</v>
      </c>
      <c r="E25" s="347">
        <v>8</v>
      </c>
      <c r="F25" s="347">
        <v>14</v>
      </c>
      <c r="G25" s="347">
        <v>10</v>
      </c>
      <c r="H25" s="95" t="s">
        <v>246</v>
      </c>
      <c r="I25" s="95" t="s">
        <v>95</v>
      </c>
      <c r="J25" s="133"/>
      <c r="K25" s="133"/>
      <c r="L25" s="135"/>
      <c r="M25" s="132">
        <v>2</v>
      </c>
      <c r="N25" s="54"/>
      <c r="O25" s="54"/>
      <c r="P25" s="54"/>
      <c r="Q25" s="54"/>
      <c r="R25" s="300" t="s">
        <v>245</v>
      </c>
      <c r="S25" s="48" t="s">
        <v>254</v>
      </c>
    </row>
    <row r="26" spans="1:19" s="51" customFormat="1" ht="15" customHeight="1">
      <c r="A26" s="301"/>
      <c r="B26" s="305"/>
      <c r="C26" s="307"/>
      <c r="D26" s="345"/>
      <c r="E26" s="348"/>
      <c r="F26" s="348"/>
      <c r="G26" s="348"/>
      <c r="H26" s="95" t="s">
        <v>247</v>
      </c>
      <c r="I26" s="95" t="s">
        <v>95</v>
      </c>
      <c r="J26" s="110"/>
      <c r="K26" s="110"/>
      <c r="L26" s="136"/>
      <c r="M26" s="130">
        <v>1</v>
      </c>
      <c r="N26" s="54"/>
      <c r="O26" s="54"/>
      <c r="P26" s="54"/>
      <c r="Q26" s="54"/>
      <c r="R26" s="301"/>
      <c r="S26" s="93" t="s">
        <v>254</v>
      </c>
    </row>
    <row r="27" spans="1:19" s="51" customFormat="1" ht="13.5" customHeight="1">
      <c r="A27" s="301"/>
      <c r="B27" s="305"/>
      <c r="C27" s="307"/>
      <c r="D27" s="345"/>
      <c r="E27" s="348"/>
      <c r="F27" s="348"/>
      <c r="G27" s="348"/>
      <c r="H27" s="101" t="s">
        <v>248</v>
      </c>
      <c r="I27" s="95" t="s">
        <v>95</v>
      </c>
      <c r="J27" s="110"/>
      <c r="K27" s="110"/>
      <c r="L27" s="136"/>
      <c r="M27" s="130">
        <v>1</v>
      </c>
      <c r="N27" s="54"/>
      <c r="O27" s="54"/>
      <c r="P27" s="54"/>
      <c r="Q27" s="54"/>
      <c r="R27" s="301"/>
      <c r="S27" s="93" t="s">
        <v>254</v>
      </c>
    </row>
    <row r="28" spans="1:19" s="51" customFormat="1" ht="13.5" customHeight="1">
      <c r="A28" s="301"/>
      <c r="B28" s="305"/>
      <c r="C28" s="307"/>
      <c r="D28" s="345"/>
      <c r="E28" s="348"/>
      <c r="F28" s="348"/>
      <c r="G28" s="348"/>
      <c r="H28" s="101" t="s">
        <v>249</v>
      </c>
      <c r="I28" s="95" t="s">
        <v>95</v>
      </c>
      <c r="J28" s="110"/>
      <c r="K28" s="110"/>
      <c r="L28" s="136"/>
      <c r="M28" s="130">
        <v>1</v>
      </c>
      <c r="N28" s="54"/>
      <c r="O28" s="54"/>
      <c r="P28" s="54"/>
      <c r="Q28" s="54"/>
      <c r="R28" s="301"/>
      <c r="S28" s="93" t="s">
        <v>254</v>
      </c>
    </row>
    <row r="29" spans="1:19" s="51" customFormat="1" ht="13.5" customHeight="1">
      <c r="A29" s="301"/>
      <c r="B29" s="305"/>
      <c r="C29" s="307"/>
      <c r="D29" s="345"/>
      <c r="E29" s="348"/>
      <c r="F29" s="348"/>
      <c r="G29" s="348"/>
      <c r="H29" s="101" t="s">
        <v>250</v>
      </c>
      <c r="I29" s="95" t="s">
        <v>95</v>
      </c>
      <c r="J29" s="92"/>
      <c r="K29" s="92"/>
      <c r="L29" s="99"/>
      <c r="M29" s="95">
        <v>1</v>
      </c>
      <c r="N29" s="48"/>
      <c r="O29" s="48"/>
      <c r="P29" s="48"/>
      <c r="Q29" s="48"/>
      <c r="R29" s="301"/>
      <c r="S29" s="93" t="s">
        <v>254</v>
      </c>
    </row>
    <row r="30" spans="1:19" s="51" customFormat="1" ht="13.5" customHeight="1">
      <c r="A30" s="301"/>
      <c r="B30" s="305"/>
      <c r="C30" s="307"/>
      <c r="D30" s="345"/>
      <c r="E30" s="348"/>
      <c r="F30" s="348"/>
      <c r="G30" s="348"/>
      <c r="H30" s="101" t="s">
        <v>251</v>
      </c>
      <c r="I30" s="95" t="s">
        <v>101</v>
      </c>
      <c r="J30" s="92"/>
      <c r="K30" s="92"/>
      <c r="L30" s="99"/>
      <c r="M30" s="95">
        <v>2</v>
      </c>
      <c r="N30" s="48"/>
      <c r="O30" s="48"/>
      <c r="P30" s="48"/>
      <c r="Q30" s="48"/>
      <c r="R30" s="301"/>
      <c r="S30" s="93" t="s">
        <v>254</v>
      </c>
    </row>
    <row r="31" spans="1:19" s="51" customFormat="1" ht="13.5" customHeight="1">
      <c r="A31" s="301"/>
      <c r="B31" s="305"/>
      <c r="C31" s="307"/>
      <c r="D31" s="345"/>
      <c r="E31" s="348"/>
      <c r="F31" s="348"/>
      <c r="G31" s="348"/>
      <c r="H31" s="101" t="s">
        <v>252</v>
      </c>
      <c r="I31" s="95" t="s">
        <v>105</v>
      </c>
      <c r="J31" s="92"/>
      <c r="K31" s="92"/>
      <c r="L31" s="99"/>
      <c r="M31" s="95">
        <v>2</v>
      </c>
      <c r="N31" s="48"/>
      <c r="O31" s="48"/>
      <c r="P31" s="48"/>
      <c r="Q31" s="48"/>
      <c r="R31" s="301"/>
      <c r="S31" s="93" t="s">
        <v>254</v>
      </c>
    </row>
    <row r="32" spans="1:19" s="51" customFormat="1" ht="21.75" customHeight="1">
      <c r="A32" s="301"/>
      <c r="B32" s="305"/>
      <c r="C32" s="307"/>
      <c r="D32" s="345"/>
      <c r="E32" s="348"/>
      <c r="F32" s="348"/>
      <c r="G32" s="348"/>
      <c r="H32" s="102" t="s">
        <v>253</v>
      </c>
      <c r="I32" s="96" t="s">
        <v>234</v>
      </c>
      <c r="J32" s="96"/>
      <c r="K32" s="96"/>
      <c r="L32" s="103"/>
      <c r="M32" s="54">
        <v>4</v>
      </c>
      <c r="N32" s="48"/>
      <c r="O32" s="48"/>
      <c r="P32" s="48"/>
      <c r="Q32" s="48"/>
      <c r="R32" s="302"/>
      <c r="S32" s="48" t="s">
        <v>255</v>
      </c>
    </row>
    <row r="33" spans="1:19" s="51" customFormat="1" ht="21.75" customHeight="1">
      <c r="A33" s="301"/>
      <c r="B33" s="305"/>
      <c r="C33" s="337" t="s">
        <v>450</v>
      </c>
      <c r="D33" s="344">
        <v>0.5</v>
      </c>
      <c r="E33" s="347">
        <v>8</v>
      </c>
      <c r="F33" s="347">
        <v>16</v>
      </c>
      <c r="G33" s="347">
        <v>16</v>
      </c>
      <c r="H33" s="102" t="s">
        <v>256</v>
      </c>
      <c r="I33" s="104" t="s">
        <v>95</v>
      </c>
      <c r="J33" s="48"/>
      <c r="K33" s="48"/>
      <c r="L33" s="97"/>
      <c r="M33" s="48"/>
      <c r="N33" s="92">
        <v>2</v>
      </c>
      <c r="O33" s="48"/>
      <c r="P33" s="48"/>
      <c r="Q33" s="48"/>
      <c r="R33" s="300" t="s">
        <v>244</v>
      </c>
      <c r="S33" s="48" t="s">
        <v>254</v>
      </c>
    </row>
    <row r="34" spans="1:19" s="51" customFormat="1" ht="14.25" customHeight="1">
      <c r="A34" s="301"/>
      <c r="B34" s="305"/>
      <c r="C34" s="338"/>
      <c r="D34" s="345"/>
      <c r="E34" s="348"/>
      <c r="F34" s="348"/>
      <c r="G34" s="348"/>
      <c r="H34" s="105" t="s">
        <v>257</v>
      </c>
      <c r="I34" s="95" t="s">
        <v>95</v>
      </c>
      <c r="J34" s="48"/>
      <c r="K34" s="48"/>
      <c r="L34" s="97"/>
      <c r="M34" s="48"/>
      <c r="N34" s="48">
        <v>2</v>
      </c>
      <c r="O34" s="48"/>
      <c r="P34" s="48"/>
      <c r="Q34" s="48"/>
      <c r="R34" s="301"/>
      <c r="S34" s="48" t="s">
        <v>254</v>
      </c>
    </row>
    <row r="35" spans="1:19" s="51" customFormat="1" ht="21.75" customHeight="1">
      <c r="A35" s="301"/>
      <c r="B35" s="305"/>
      <c r="C35" s="338"/>
      <c r="D35" s="345"/>
      <c r="E35" s="348"/>
      <c r="F35" s="348"/>
      <c r="G35" s="348"/>
      <c r="H35" s="102" t="s">
        <v>258</v>
      </c>
      <c r="I35" s="104" t="s">
        <v>95</v>
      </c>
      <c r="J35" s="48"/>
      <c r="K35" s="48"/>
      <c r="L35" s="97"/>
      <c r="M35" s="48"/>
      <c r="N35" s="92">
        <v>2</v>
      </c>
      <c r="O35" s="48"/>
      <c r="P35" s="48"/>
      <c r="Q35" s="48"/>
      <c r="R35" s="301"/>
      <c r="S35" s="92" t="s">
        <v>254</v>
      </c>
    </row>
    <row r="36" spans="1:19" s="51" customFormat="1" ht="14.25" customHeight="1">
      <c r="A36" s="301"/>
      <c r="B36" s="305"/>
      <c r="C36" s="338"/>
      <c r="D36" s="345"/>
      <c r="E36" s="348"/>
      <c r="F36" s="348"/>
      <c r="G36" s="348"/>
      <c r="H36" s="95" t="s">
        <v>259</v>
      </c>
      <c r="I36" s="95" t="s">
        <v>95</v>
      </c>
      <c r="J36" s="48"/>
      <c r="K36" s="48"/>
      <c r="L36" s="97"/>
      <c r="M36" s="48"/>
      <c r="N36" s="48">
        <v>2</v>
      </c>
      <c r="O36" s="48"/>
      <c r="P36" s="48"/>
      <c r="Q36" s="48"/>
      <c r="R36" s="301"/>
      <c r="S36" s="48" t="s">
        <v>254</v>
      </c>
    </row>
    <row r="37" spans="1:19" s="51" customFormat="1" ht="21.75" customHeight="1">
      <c r="A37" s="301"/>
      <c r="B37" s="305"/>
      <c r="C37" s="338"/>
      <c r="D37" s="345"/>
      <c r="E37" s="348"/>
      <c r="F37" s="348"/>
      <c r="G37" s="348"/>
      <c r="H37" s="102" t="s">
        <v>260</v>
      </c>
      <c r="I37" s="104" t="s">
        <v>261</v>
      </c>
      <c r="J37" s="48"/>
      <c r="K37" s="48"/>
      <c r="L37" s="97"/>
      <c r="M37" s="48"/>
      <c r="N37" s="92">
        <v>2</v>
      </c>
      <c r="O37" s="48"/>
      <c r="P37" s="48"/>
      <c r="Q37" s="48"/>
      <c r="R37" s="301"/>
      <c r="S37" s="92" t="s">
        <v>254</v>
      </c>
    </row>
    <row r="38" spans="1:19" s="51" customFormat="1" ht="14.25" customHeight="1">
      <c r="A38" s="301"/>
      <c r="B38" s="305"/>
      <c r="C38" s="338"/>
      <c r="D38" s="345"/>
      <c r="E38" s="348"/>
      <c r="F38" s="348"/>
      <c r="G38" s="348"/>
      <c r="H38" s="95" t="s">
        <v>262</v>
      </c>
      <c r="I38" s="95" t="s">
        <v>95</v>
      </c>
      <c r="J38" s="48"/>
      <c r="K38" s="48"/>
      <c r="L38" s="97"/>
      <c r="M38" s="48"/>
      <c r="N38" s="48">
        <v>2</v>
      </c>
      <c r="O38" s="48"/>
      <c r="P38" s="48"/>
      <c r="Q38" s="48"/>
      <c r="R38" s="301"/>
      <c r="S38" s="48" t="s">
        <v>254</v>
      </c>
    </row>
    <row r="39" spans="1:19" s="51" customFormat="1" ht="14.25" customHeight="1">
      <c r="A39" s="301"/>
      <c r="B39" s="305"/>
      <c r="C39" s="338"/>
      <c r="D39" s="345"/>
      <c r="E39" s="348"/>
      <c r="F39" s="348"/>
      <c r="G39" s="348"/>
      <c r="H39" s="95" t="s">
        <v>263</v>
      </c>
      <c r="I39" s="95" t="s">
        <v>261</v>
      </c>
      <c r="J39" s="48"/>
      <c r="K39" s="48"/>
      <c r="L39" s="97"/>
      <c r="M39" s="48"/>
      <c r="N39" s="48">
        <v>2</v>
      </c>
      <c r="O39" s="48"/>
      <c r="P39" s="48"/>
      <c r="Q39" s="48"/>
      <c r="R39" s="301"/>
      <c r="S39" s="48" t="s">
        <v>254</v>
      </c>
    </row>
    <row r="40" spans="1:19" s="51" customFormat="1" ht="14.25" customHeight="1">
      <c r="A40" s="301"/>
      <c r="B40" s="305"/>
      <c r="C40" s="339"/>
      <c r="D40" s="346"/>
      <c r="E40" s="349"/>
      <c r="F40" s="349"/>
      <c r="G40" s="349"/>
      <c r="H40" s="95" t="s">
        <v>264</v>
      </c>
      <c r="I40" s="95" t="s">
        <v>261</v>
      </c>
      <c r="J40" s="48"/>
      <c r="K40" s="48"/>
      <c r="L40" s="97"/>
      <c r="M40" s="48"/>
      <c r="N40" s="48">
        <v>2</v>
      </c>
      <c r="O40" s="48"/>
      <c r="P40" s="48"/>
      <c r="Q40" s="48"/>
      <c r="R40" s="302"/>
      <c r="S40" s="48" t="s">
        <v>254</v>
      </c>
    </row>
    <row r="41" spans="1:19" s="53" customFormat="1" ht="12" customHeight="1">
      <c r="A41" s="302"/>
      <c r="B41" s="305"/>
      <c r="C41" s="24" t="s">
        <v>48</v>
      </c>
      <c r="D41" s="106">
        <f>SUM(D5:D40)</f>
        <v>11</v>
      </c>
      <c r="E41" s="138">
        <f>SUM(E5:E40)</f>
        <v>36</v>
      </c>
      <c r="F41" s="117">
        <f>SUM(F5:F40)</f>
        <v>88</v>
      </c>
      <c r="G41" s="117">
        <f>SUM(G5:G40)</f>
        <v>81</v>
      </c>
      <c r="H41" s="56"/>
      <c r="I41" s="49"/>
      <c r="J41" s="118">
        <f aca="true" t="shared" si="0" ref="J41:Q41">SUM(J5:J40)</f>
        <v>0</v>
      </c>
      <c r="K41" s="118">
        <f t="shared" si="0"/>
        <v>60</v>
      </c>
      <c r="L41" s="118">
        <f t="shared" si="0"/>
        <v>0</v>
      </c>
      <c r="M41" s="118">
        <f>SUM(M5:M40)</f>
        <v>16</v>
      </c>
      <c r="N41" s="118">
        <f>SUM(N5:N40)</f>
        <v>16</v>
      </c>
      <c r="O41" s="118">
        <f t="shared" si="0"/>
        <v>0</v>
      </c>
      <c r="P41" s="118">
        <f t="shared" si="0"/>
        <v>0</v>
      </c>
      <c r="Q41" s="118">
        <f t="shared" si="0"/>
        <v>0</v>
      </c>
      <c r="R41" s="49"/>
      <c r="S41" s="55"/>
    </row>
    <row r="42" spans="1:19" ht="13.5" customHeight="1">
      <c r="A42" s="300" t="s">
        <v>357</v>
      </c>
      <c r="B42" s="305" t="s">
        <v>104</v>
      </c>
      <c r="C42" s="313" t="s">
        <v>272</v>
      </c>
      <c r="D42" s="314">
        <v>3</v>
      </c>
      <c r="E42" s="313">
        <v>5</v>
      </c>
      <c r="F42" s="315">
        <v>12</v>
      </c>
      <c r="G42" s="315">
        <v>6</v>
      </c>
      <c r="H42" s="95" t="s">
        <v>265</v>
      </c>
      <c r="I42" s="95" t="s">
        <v>266</v>
      </c>
      <c r="J42" s="48"/>
      <c r="K42" s="48"/>
      <c r="L42" s="3"/>
      <c r="M42" s="130">
        <v>2</v>
      </c>
      <c r="N42" s="54"/>
      <c r="O42" s="48"/>
      <c r="P42" s="48"/>
      <c r="Q42" s="54"/>
      <c r="R42" s="305" t="s">
        <v>271</v>
      </c>
      <c r="S42" s="48" t="s">
        <v>97</v>
      </c>
    </row>
    <row r="43" spans="1:19" ht="13.5" customHeight="1">
      <c r="A43" s="301"/>
      <c r="B43" s="305"/>
      <c r="C43" s="305"/>
      <c r="D43" s="314"/>
      <c r="E43" s="313"/>
      <c r="F43" s="315"/>
      <c r="G43" s="315"/>
      <c r="H43" s="95" t="s">
        <v>267</v>
      </c>
      <c r="I43" s="95" t="s">
        <v>266</v>
      </c>
      <c r="J43" s="48"/>
      <c r="K43" s="48"/>
      <c r="L43" s="3"/>
      <c r="M43" s="130">
        <v>2</v>
      </c>
      <c r="N43" s="54"/>
      <c r="O43" s="48"/>
      <c r="P43" s="48"/>
      <c r="Q43" s="54"/>
      <c r="R43" s="305"/>
      <c r="S43" s="48" t="s">
        <v>97</v>
      </c>
    </row>
    <row r="44" spans="1:19" ht="13.5" customHeight="1">
      <c r="A44" s="301"/>
      <c r="B44" s="305"/>
      <c r="C44" s="305"/>
      <c r="D44" s="314"/>
      <c r="E44" s="313"/>
      <c r="F44" s="315"/>
      <c r="G44" s="315"/>
      <c r="H44" s="95" t="s">
        <v>268</v>
      </c>
      <c r="I44" s="95" t="s">
        <v>266</v>
      </c>
      <c r="J44" s="48"/>
      <c r="K44" s="48"/>
      <c r="L44" s="3"/>
      <c r="M44" s="130">
        <v>2</v>
      </c>
      <c r="N44" s="54"/>
      <c r="O44" s="48"/>
      <c r="P44" s="48"/>
      <c r="Q44" s="54"/>
      <c r="R44" s="305"/>
      <c r="S44" s="48" t="s">
        <v>106</v>
      </c>
    </row>
    <row r="45" spans="1:19" ht="13.5" customHeight="1">
      <c r="A45" s="301"/>
      <c r="B45" s="305"/>
      <c r="C45" s="305"/>
      <c r="D45" s="314"/>
      <c r="E45" s="313"/>
      <c r="F45" s="315"/>
      <c r="G45" s="315"/>
      <c r="H45" s="95" t="s">
        <v>269</v>
      </c>
      <c r="I45" s="95" t="s">
        <v>224</v>
      </c>
      <c r="J45" s="48"/>
      <c r="K45" s="48"/>
      <c r="L45" s="3"/>
      <c r="M45" s="130">
        <v>4</v>
      </c>
      <c r="N45" s="54"/>
      <c r="O45" s="48"/>
      <c r="P45" s="48"/>
      <c r="Q45" s="54"/>
      <c r="R45" s="305"/>
      <c r="S45" s="48" t="s">
        <v>106</v>
      </c>
    </row>
    <row r="46" spans="1:19" ht="13.5" customHeight="1">
      <c r="A46" s="301"/>
      <c r="B46" s="305"/>
      <c r="C46" s="305"/>
      <c r="D46" s="314"/>
      <c r="E46" s="313"/>
      <c r="F46" s="315"/>
      <c r="G46" s="315"/>
      <c r="H46" s="95" t="s">
        <v>270</v>
      </c>
      <c r="I46" s="95" t="s">
        <v>224</v>
      </c>
      <c r="J46" s="48"/>
      <c r="K46" s="48"/>
      <c r="L46" s="3"/>
      <c r="M46" s="130">
        <v>2</v>
      </c>
      <c r="N46" s="54"/>
      <c r="O46" s="48"/>
      <c r="P46" s="48"/>
      <c r="Q46" s="54"/>
      <c r="R46" s="305"/>
      <c r="S46" s="48" t="s">
        <v>102</v>
      </c>
    </row>
    <row r="47" spans="1:19" ht="13.5" customHeight="1">
      <c r="A47" s="301"/>
      <c r="B47" s="305"/>
      <c r="C47" s="313" t="s">
        <v>285</v>
      </c>
      <c r="D47" s="340">
        <v>3</v>
      </c>
      <c r="E47" s="313">
        <v>12</v>
      </c>
      <c r="F47" s="313">
        <v>24</v>
      </c>
      <c r="G47" s="313">
        <v>6</v>
      </c>
      <c r="H47" s="95" t="s">
        <v>273</v>
      </c>
      <c r="I47" s="48" t="s">
        <v>266</v>
      </c>
      <c r="J47" s="48"/>
      <c r="K47" s="48"/>
      <c r="L47" s="48"/>
      <c r="M47" s="3"/>
      <c r="N47" s="130">
        <v>2</v>
      </c>
      <c r="O47" s="48"/>
      <c r="P47" s="48"/>
      <c r="Q47" s="54"/>
      <c r="R47" s="300" t="s">
        <v>286</v>
      </c>
      <c r="S47" s="48" t="s">
        <v>106</v>
      </c>
    </row>
    <row r="48" spans="1:19" ht="13.5" customHeight="1">
      <c r="A48" s="301"/>
      <c r="B48" s="305"/>
      <c r="C48" s="313"/>
      <c r="D48" s="340"/>
      <c r="E48" s="313"/>
      <c r="F48" s="313"/>
      <c r="G48" s="313"/>
      <c r="H48" s="95" t="s">
        <v>274</v>
      </c>
      <c r="I48" s="48" t="s">
        <v>226</v>
      </c>
      <c r="J48" s="48"/>
      <c r="K48" s="48"/>
      <c r="L48" s="48"/>
      <c r="M48" s="3"/>
      <c r="N48" s="130">
        <v>2</v>
      </c>
      <c r="O48" s="48"/>
      <c r="P48" s="48"/>
      <c r="Q48" s="54"/>
      <c r="R48" s="301"/>
      <c r="S48" s="48" t="s">
        <v>102</v>
      </c>
    </row>
    <row r="49" spans="1:19" ht="13.5" customHeight="1">
      <c r="A49" s="301"/>
      <c r="B49" s="305"/>
      <c r="C49" s="313"/>
      <c r="D49" s="340"/>
      <c r="E49" s="313"/>
      <c r="F49" s="313"/>
      <c r="G49" s="313"/>
      <c r="H49" s="95" t="s">
        <v>275</v>
      </c>
      <c r="I49" s="48" t="s">
        <v>226</v>
      </c>
      <c r="J49" s="48"/>
      <c r="K49" s="48"/>
      <c r="L49" s="48"/>
      <c r="M49" s="3"/>
      <c r="N49" s="130">
        <v>2</v>
      </c>
      <c r="O49" s="48"/>
      <c r="P49" s="48"/>
      <c r="Q49" s="54"/>
      <c r="R49" s="301"/>
      <c r="S49" s="48" t="s">
        <v>106</v>
      </c>
    </row>
    <row r="50" spans="1:19" ht="13.5" customHeight="1">
      <c r="A50" s="301"/>
      <c r="B50" s="305"/>
      <c r="C50" s="313"/>
      <c r="D50" s="340"/>
      <c r="E50" s="313"/>
      <c r="F50" s="313"/>
      <c r="G50" s="313"/>
      <c r="H50" s="95" t="s">
        <v>276</v>
      </c>
      <c r="I50" s="48" t="s">
        <v>266</v>
      </c>
      <c r="J50" s="48"/>
      <c r="K50" s="48"/>
      <c r="L50" s="48"/>
      <c r="M50" s="3"/>
      <c r="N50" s="130">
        <v>2</v>
      </c>
      <c r="O50" s="48"/>
      <c r="P50" s="48"/>
      <c r="Q50" s="54"/>
      <c r="R50" s="301"/>
      <c r="S50" s="48" t="s">
        <v>102</v>
      </c>
    </row>
    <row r="51" spans="1:19" ht="13.5" customHeight="1">
      <c r="A51" s="301"/>
      <c r="B51" s="305"/>
      <c r="C51" s="313"/>
      <c r="D51" s="340"/>
      <c r="E51" s="313"/>
      <c r="F51" s="313"/>
      <c r="G51" s="313"/>
      <c r="H51" s="95" t="s">
        <v>277</v>
      </c>
      <c r="I51" s="48" t="s">
        <v>226</v>
      </c>
      <c r="J51" s="48"/>
      <c r="K51" s="48"/>
      <c r="L51" s="48"/>
      <c r="M51" s="3"/>
      <c r="N51" s="130">
        <v>2</v>
      </c>
      <c r="O51" s="48"/>
      <c r="P51" s="48"/>
      <c r="Q51" s="54"/>
      <c r="R51" s="301"/>
      <c r="S51" s="48" t="s">
        <v>102</v>
      </c>
    </row>
    <row r="52" spans="1:19" ht="13.5" customHeight="1">
      <c r="A52" s="301"/>
      <c r="B52" s="305"/>
      <c r="C52" s="313"/>
      <c r="D52" s="340"/>
      <c r="E52" s="313"/>
      <c r="F52" s="313"/>
      <c r="G52" s="313"/>
      <c r="H52" s="95" t="s">
        <v>278</v>
      </c>
      <c r="I52" s="48" t="s">
        <v>226</v>
      </c>
      <c r="J52" s="48"/>
      <c r="K52" s="48"/>
      <c r="L52" s="48"/>
      <c r="M52" s="3"/>
      <c r="N52" s="130">
        <v>2</v>
      </c>
      <c r="O52" s="48"/>
      <c r="P52" s="48"/>
      <c r="Q52" s="54"/>
      <c r="R52" s="301"/>
      <c r="S52" s="48" t="s">
        <v>106</v>
      </c>
    </row>
    <row r="53" spans="1:19" ht="13.5" customHeight="1">
      <c r="A53" s="301"/>
      <c r="B53" s="305"/>
      <c r="C53" s="313"/>
      <c r="D53" s="340"/>
      <c r="E53" s="313"/>
      <c r="F53" s="313"/>
      <c r="G53" s="313"/>
      <c r="H53" s="95" t="s">
        <v>279</v>
      </c>
      <c r="I53" s="48" t="s">
        <v>266</v>
      </c>
      <c r="J53" s="48"/>
      <c r="K53" s="48"/>
      <c r="L53" s="48"/>
      <c r="M53" s="3"/>
      <c r="N53" s="130">
        <v>2</v>
      </c>
      <c r="O53" s="48"/>
      <c r="P53" s="48"/>
      <c r="Q53" s="54"/>
      <c r="R53" s="301"/>
      <c r="S53" s="48" t="s">
        <v>106</v>
      </c>
    </row>
    <row r="54" spans="1:19" ht="13.5" customHeight="1">
      <c r="A54" s="301"/>
      <c r="B54" s="305"/>
      <c r="C54" s="313"/>
      <c r="D54" s="340"/>
      <c r="E54" s="313"/>
      <c r="F54" s="313"/>
      <c r="G54" s="313"/>
      <c r="H54" s="95" t="s">
        <v>280</v>
      </c>
      <c r="I54" s="48" t="s">
        <v>266</v>
      </c>
      <c r="J54" s="48"/>
      <c r="K54" s="48"/>
      <c r="L54" s="48"/>
      <c r="M54" s="3"/>
      <c r="N54" s="130">
        <v>2</v>
      </c>
      <c r="O54" s="48"/>
      <c r="P54" s="48"/>
      <c r="Q54" s="54"/>
      <c r="R54" s="301"/>
      <c r="S54" s="48" t="s">
        <v>106</v>
      </c>
    </row>
    <row r="55" spans="1:19" ht="13.5" customHeight="1">
      <c r="A55" s="301"/>
      <c r="B55" s="305"/>
      <c r="C55" s="313"/>
      <c r="D55" s="340"/>
      <c r="E55" s="313"/>
      <c r="F55" s="313"/>
      <c r="G55" s="313"/>
      <c r="H55" s="95" t="s">
        <v>281</v>
      </c>
      <c r="I55" s="48" t="s">
        <v>226</v>
      </c>
      <c r="J55" s="48"/>
      <c r="K55" s="48"/>
      <c r="L55" s="48"/>
      <c r="M55" s="3"/>
      <c r="N55" s="130">
        <v>2</v>
      </c>
      <c r="O55" s="48"/>
      <c r="P55" s="48"/>
      <c r="Q55" s="54"/>
      <c r="R55" s="301"/>
      <c r="S55" s="48" t="s">
        <v>106</v>
      </c>
    </row>
    <row r="56" spans="1:19" ht="13.5" customHeight="1">
      <c r="A56" s="301"/>
      <c r="B56" s="305"/>
      <c r="C56" s="305"/>
      <c r="D56" s="340"/>
      <c r="E56" s="313"/>
      <c r="F56" s="313"/>
      <c r="G56" s="313"/>
      <c r="H56" s="95" t="s">
        <v>282</v>
      </c>
      <c r="I56" s="48" t="s">
        <v>266</v>
      </c>
      <c r="J56" s="48"/>
      <c r="K56" s="48"/>
      <c r="L56" s="48"/>
      <c r="M56" s="3"/>
      <c r="N56" s="130">
        <v>2</v>
      </c>
      <c r="O56" s="48"/>
      <c r="P56" s="48"/>
      <c r="Q56" s="54"/>
      <c r="R56" s="301"/>
      <c r="S56" s="48" t="s">
        <v>106</v>
      </c>
    </row>
    <row r="57" spans="1:19" ht="13.5" customHeight="1">
      <c r="A57" s="301"/>
      <c r="B57" s="305"/>
      <c r="C57" s="305"/>
      <c r="D57" s="340"/>
      <c r="E57" s="313"/>
      <c r="F57" s="313"/>
      <c r="G57" s="313"/>
      <c r="H57" s="95" t="s">
        <v>283</v>
      </c>
      <c r="I57" s="48" t="s">
        <v>266</v>
      </c>
      <c r="J57" s="48"/>
      <c r="K57" s="48"/>
      <c r="L57" s="48"/>
      <c r="M57" s="3"/>
      <c r="N57" s="130">
        <v>2</v>
      </c>
      <c r="O57" s="48"/>
      <c r="P57" s="48"/>
      <c r="Q57" s="54"/>
      <c r="R57" s="301"/>
      <c r="S57" s="48" t="s">
        <v>106</v>
      </c>
    </row>
    <row r="58" spans="1:19" ht="13.5" customHeight="1">
      <c r="A58" s="301"/>
      <c r="B58" s="305"/>
      <c r="C58" s="305"/>
      <c r="D58" s="340"/>
      <c r="E58" s="313"/>
      <c r="F58" s="313"/>
      <c r="G58" s="313"/>
      <c r="H58" s="95" t="s">
        <v>284</v>
      </c>
      <c r="I58" s="48" t="s">
        <v>226</v>
      </c>
      <c r="J58" s="48"/>
      <c r="K58" s="48"/>
      <c r="L58" s="48"/>
      <c r="M58" s="3"/>
      <c r="N58" s="130">
        <v>2</v>
      </c>
      <c r="O58" s="48"/>
      <c r="P58" s="48"/>
      <c r="Q58" s="54"/>
      <c r="R58" s="302"/>
      <c r="S58" s="48" t="s">
        <v>106</v>
      </c>
    </row>
    <row r="59" spans="1:19" ht="13.5" customHeight="1">
      <c r="A59" s="301"/>
      <c r="B59" s="305"/>
      <c r="C59" s="305" t="s">
        <v>295</v>
      </c>
      <c r="D59" s="340">
        <v>2</v>
      </c>
      <c r="E59" s="313">
        <v>8</v>
      </c>
      <c r="F59" s="313">
        <v>8</v>
      </c>
      <c r="G59" s="313">
        <v>4</v>
      </c>
      <c r="H59" s="48" t="s">
        <v>287</v>
      </c>
      <c r="I59" s="48" t="s">
        <v>266</v>
      </c>
      <c r="J59" s="48"/>
      <c r="K59" s="48"/>
      <c r="L59" s="48"/>
      <c r="M59" s="54">
        <v>1</v>
      </c>
      <c r="N59" s="130"/>
      <c r="O59" s="48"/>
      <c r="P59" s="48"/>
      <c r="Q59" s="54"/>
      <c r="R59" s="300" t="s">
        <v>286</v>
      </c>
      <c r="S59" s="48" t="s">
        <v>102</v>
      </c>
    </row>
    <row r="60" spans="1:19" ht="21.75" customHeight="1">
      <c r="A60" s="301"/>
      <c r="B60" s="305"/>
      <c r="C60" s="305"/>
      <c r="D60" s="340"/>
      <c r="E60" s="313"/>
      <c r="F60" s="313"/>
      <c r="G60" s="313"/>
      <c r="H60" s="48" t="s">
        <v>288</v>
      </c>
      <c r="I60" s="50" t="s">
        <v>226</v>
      </c>
      <c r="J60" s="48"/>
      <c r="K60" s="48"/>
      <c r="L60" s="48"/>
      <c r="M60" s="54">
        <v>1</v>
      </c>
      <c r="N60" s="130"/>
      <c r="O60" s="48"/>
      <c r="P60" s="48"/>
      <c r="Q60" s="54"/>
      <c r="R60" s="301"/>
      <c r="S60" s="48" t="s">
        <v>102</v>
      </c>
    </row>
    <row r="61" spans="1:19" ht="13.5" customHeight="1">
      <c r="A61" s="301"/>
      <c r="B61" s="305"/>
      <c r="C61" s="305"/>
      <c r="D61" s="340"/>
      <c r="E61" s="313"/>
      <c r="F61" s="313"/>
      <c r="G61" s="313"/>
      <c r="H61" s="93" t="s">
        <v>289</v>
      </c>
      <c r="I61" s="93" t="s">
        <v>224</v>
      </c>
      <c r="J61" s="48"/>
      <c r="K61" s="48"/>
      <c r="L61" s="48"/>
      <c r="M61" s="114">
        <v>1</v>
      </c>
      <c r="N61" s="130"/>
      <c r="O61" s="48"/>
      <c r="P61" s="48"/>
      <c r="Q61" s="54"/>
      <c r="R61" s="301"/>
      <c r="S61" s="48" t="s">
        <v>102</v>
      </c>
    </row>
    <row r="62" spans="1:19" ht="13.5" customHeight="1">
      <c r="A62" s="301"/>
      <c r="B62" s="305"/>
      <c r="C62" s="305"/>
      <c r="D62" s="340"/>
      <c r="E62" s="313"/>
      <c r="F62" s="313"/>
      <c r="G62" s="313"/>
      <c r="H62" s="93" t="s">
        <v>290</v>
      </c>
      <c r="I62" s="93" t="s">
        <v>226</v>
      </c>
      <c r="J62" s="48"/>
      <c r="K62" s="48"/>
      <c r="L62" s="48"/>
      <c r="M62" s="114">
        <v>1</v>
      </c>
      <c r="N62" s="130"/>
      <c r="O62" s="48"/>
      <c r="P62" s="48"/>
      <c r="Q62" s="54"/>
      <c r="R62" s="301"/>
      <c r="S62" s="48" t="s">
        <v>102</v>
      </c>
    </row>
    <row r="63" spans="1:19" ht="21.75" customHeight="1">
      <c r="A63" s="301"/>
      <c r="B63" s="305"/>
      <c r="C63" s="305"/>
      <c r="D63" s="340"/>
      <c r="E63" s="313"/>
      <c r="F63" s="313"/>
      <c r="G63" s="313"/>
      <c r="H63" s="92" t="s">
        <v>291</v>
      </c>
      <c r="I63" s="96" t="s">
        <v>226</v>
      </c>
      <c r="J63" s="48"/>
      <c r="K63" s="48"/>
      <c r="L63" s="48"/>
      <c r="M63" s="54">
        <v>1</v>
      </c>
      <c r="N63" s="130"/>
      <c r="O63" s="48"/>
      <c r="P63" s="48"/>
      <c r="Q63" s="54"/>
      <c r="R63" s="301"/>
      <c r="S63" s="48" t="s">
        <v>106</v>
      </c>
    </row>
    <row r="64" spans="1:19" ht="13.5" customHeight="1">
      <c r="A64" s="301"/>
      <c r="B64" s="305"/>
      <c r="C64" s="305"/>
      <c r="D64" s="340"/>
      <c r="E64" s="313"/>
      <c r="F64" s="313"/>
      <c r="G64" s="313"/>
      <c r="H64" s="95" t="s">
        <v>292</v>
      </c>
      <c r="I64" s="95" t="s">
        <v>105</v>
      </c>
      <c r="J64" s="48"/>
      <c r="K64" s="48"/>
      <c r="L64" s="48"/>
      <c r="M64" s="114">
        <v>1</v>
      </c>
      <c r="N64" s="130"/>
      <c r="O64" s="48"/>
      <c r="P64" s="48"/>
      <c r="Q64" s="54"/>
      <c r="R64" s="301"/>
      <c r="S64" s="48" t="s">
        <v>106</v>
      </c>
    </row>
    <row r="65" spans="1:19" ht="13.5" customHeight="1">
      <c r="A65" s="301"/>
      <c r="B65" s="305"/>
      <c r="C65" s="305"/>
      <c r="D65" s="340"/>
      <c r="E65" s="313"/>
      <c r="F65" s="313"/>
      <c r="G65" s="313"/>
      <c r="H65" s="95" t="s">
        <v>293</v>
      </c>
      <c r="I65" s="95" t="s">
        <v>101</v>
      </c>
      <c r="J65" s="48"/>
      <c r="K65" s="48"/>
      <c r="L65" s="48"/>
      <c r="M65" s="114">
        <v>1</v>
      </c>
      <c r="N65" s="130"/>
      <c r="O65" s="48"/>
      <c r="P65" s="48"/>
      <c r="Q65" s="54"/>
      <c r="R65" s="301"/>
      <c r="S65" s="48" t="s">
        <v>106</v>
      </c>
    </row>
    <row r="66" spans="1:19" ht="13.5" customHeight="1">
      <c r="A66" s="301"/>
      <c r="B66" s="305"/>
      <c r="C66" s="305"/>
      <c r="D66" s="340"/>
      <c r="E66" s="313"/>
      <c r="F66" s="313"/>
      <c r="G66" s="313"/>
      <c r="H66" s="95" t="s">
        <v>294</v>
      </c>
      <c r="I66" s="95" t="s">
        <v>101</v>
      </c>
      <c r="J66" s="48"/>
      <c r="K66" s="48"/>
      <c r="L66" s="48"/>
      <c r="M66" s="54">
        <v>1</v>
      </c>
      <c r="N66" s="130"/>
      <c r="O66" s="48"/>
      <c r="P66" s="48"/>
      <c r="Q66" s="54"/>
      <c r="R66" s="302"/>
      <c r="S66" s="48" t="s">
        <v>106</v>
      </c>
    </row>
    <row r="67" spans="1:19" ht="13.5" customHeight="1">
      <c r="A67" s="301"/>
      <c r="B67" s="305"/>
      <c r="C67" s="305" t="s">
        <v>445</v>
      </c>
      <c r="D67" s="314">
        <v>2.5</v>
      </c>
      <c r="E67" s="313">
        <v>5</v>
      </c>
      <c r="F67" s="315">
        <v>5</v>
      </c>
      <c r="G67" s="315">
        <v>4</v>
      </c>
      <c r="H67" s="48" t="s">
        <v>296</v>
      </c>
      <c r="I67" s="48" t="s">
        <v>261</v>
      </c>
      <c r="J67" s="48"/>
      <c r="K67" s="48"/>
      <c r="L67" s="48"/>
      <c r="M67" s="54"/>
      <c r="N67" s="54">
        <v>1</v>
      </c>
      <c r="O67" s="54"/>
      <c r="P67" s="54"/>
      <c r="Q67" s="54"/>
      <c r="R67" s="300" t="s">
        <v>245</v>
      </c>
      <c r="S67" s="48" t="s">
        <v>254</v>
      </c>
    </row>
    <row r="68" spans="1:27" ht="13.5" customHeight="1">
      <c r="A68" s="301"/>
      <c r="B68" s="305"/>
      <c r="C68" s="305"/>
      <c r="D68" s="314"/>
      <c r="E68" s="313"/>
      <c r="F68" s="315"/>
      <c r="G68" s="315"/>
      <c r="H68" s="48" t="s">
        <v>297</v>
      </c>
      <c r="I68" s="48" t="s">
        <v>261</v>
      </c>
      <c r="J68" s="48"/>
      <c r="K68" s="48"/>
      <c r="L68" s="48"/>
      <c r="M68" s="54"/>
      <c r="N68" s="54">
        <v>1</v>
      </c>
      <c r="O68" s="54"/>
      <c r="P68" s="54"/>
      <c r="Q68" s="54"/>
      <c r="R68" s="301"/>
      <c r="S68" s="48" t="s">
        <v>254</v>
      </c>
      <c r="Z68" s="39"/>
      <c r="AA68" s="39"/>
    </row>
    <row r="69" spans="1:27" ht="13.5" customHeight="1">
      <c r="A69" s="301"/>
      <c r="B69" s="305"/>
      <c r="C69" s="305"/>
      <c r="D69" s="314"/>
      <c r="E69" s="313"/>
      <c r="F69" s="315"/>
      <c r="G69" s="315"/>
      <c r="H69" s="48" t="s">
        <v>298</v>
      </c>
      <c r="I69" s="48" t="s">
        <v>261</v>
      </c>
      <c r="J69" s="48"/>
      <c r="K69" s="48"/>
      <c r="L69" s="48"/>
      <c r="M69" s="54"/>
      <c r="N69" s="54">
        <v>1</v>
      </c>
      <c r="O69" s="54"/>
      <c r="P69" s="54"/>
      <c r="Q69" s="54"/>
      <c r="R69" s="301"/>
      <c r="S69" s="48" t="s">
        <v>254</v>
      </c>
      <c r="U69" s="39"/>
      <c r="V69" s="39"/>
      <c r="W69" s="39"/>
      <c r="X69" s="39"/>
      <c r="Y69" s="39"/>
      <c r="Z69" s="39"/>
      <c r="AA69" s="39"/>
    </row>
    <row r="70" spans="1:27" ht="21.75" customHeight="1">
      <c r="A70" s="301"/>
      <c r="B70" s="305"/>
      <c r="C70" s="305"/>
      <c r="D70" s="314"/>
      <c r="E70" s="313"/>
      <c r="F70" s="315"/>
      <c r="G70" s="315"/>
      <c r="H70" s="92" t="s">
        <v>299</v>
      </c>
      <c r="I70" s="96" t="s">
        <v>261</v>
      </c>
      <c r="J70" s="48"/>
      <c r="K70" s="48"/>
      <c r="L70" s="48"/>
      <c r="M70" s="54"/>
      <c r="N70" s="110">
        <v>1</v>
      </c>
      <c r="O70" s="54"/>
      <c r="P70" s="54"/>
      <c r="Q70" s="54"/>
      <c r="R70" s="301"/>
      <c r="S70" s="92" t="s">
        <v>255</v>
      </c>
      <c r="U70" s="39"/>
      <c r="V70" s="153"/>
      <c r="W70" s="154"/>
      <c r="X70" s="155"/>
      <c r="Y70" s="156"/>
      <c r="Z70" s="156"/>
      <c r="AA70" s="39"/>
    </row>
    <row r="71" spans="1:27" ht="21.75" customHeight="1">
      <c r="A71" s="301"/>
      <c r="B71" s="305"/>
      <c r="C71" s="305"/>
      <c r="D71" s="314"/>
      <c r="E71" s="313"/>
      <c r="F71" s="315"/>
      <c r="G71" s="315"/>
      <c r="H71" s="92" t="s">
        <v>300</v>
      </c>
      <c r="I71" s="96" t="s">
        <v>261</v>
      </c>
      <c r="J71" s="48"/>
      <c r="K71" s="48"/>
      <c r="L71" s="48"/>
      <c r="M71" s="54"/>
      <c r="N71" s="110">
        <v>1</v>
      </c>
      <c r="O71" s="54"/>
      <c r="P71" s="54"/>
      <c r="Q71" s="54"/>
      <c r="R71" s="302"/>
      <c r="S71" s="92" t="s">
        <v>254</v>
      </c>
      <c r="U71" s="39"/>
      <c r="V71" s="153"/>
      <c r="W71" s="154"/>
      <c r="X71" s="155"/>
      <c r="Y71" s="156"/>
      <c r="Z71" s="156"/>
      <c r="AA71" s="39"/>
    </row>
    <row r="72" spans="1:27" ht="12.75" customHeight="1">
      <c r="A72" s="301"/>
      <c r="B72" s="305"/>
      <c r="C72" s="305" t="s">
        <v>389</v>
      </c>
      <c r="D72" s="314">
        <v>3</v>
      </c>
      <c r="E72" s="313">
        <v>3</v>
      </c>
      <c r="F72" s="315">
        <v>6</v>
      </c>
      <c r="G72" s="315">
        <v>6</v>
      </c>
      <c r="H72" s="48" t="s">
        <v>301</v>
      </c>
      <c r="I72" s="48" t="s">
        <v>95</v>
      </c>
      <c r="J72" s="48"/>
      <c r="K72" s="48"/>
      <c r="L72" s="48"/>
      <c r="M72" s="54"/>
      <c r="N72" s="7"/>
      <c r="O72" s="54">
        <v>2</v>
      </c>
      <c r="P72" s="54"/>
      <c r="Q72" s="54"/>
      <c r="R72" s="300" t="s">
        <v>245</v>
      </c>
      <c r="S72" s="48" t="s">
        <v>254</v>
      </c>
      <c r="U72" s="39"/>
      <c r="V72" s="153"/>
      <c r="W72" s="154"/>
      <c r="X72" s="155"/>
      <c r="Y72" s="156"/>
      <c r="Z72" s="156"/>
      <c r="AA72" s="39"/>
    </row>
    <row r="73" spans="1:27" ht="13.5" customHeight="1">
      <c r="A73" s="301"/>
      <c r="B73" s="305"/>
      <c r="C73" s="305"/>
      <c r="D73" s="314"/>
      <c r="E73" s="313"/>
      <c r="F73" s="315"/>
      <c r="G73" s="315"/>
      <c r="H73" s="48" t="s">
        <v>302</v>
      </c>
      <c r="I73" s="48" t="s">
        <v>224</v>
      </c>
      <c r="J73" s="48"/>
      <c r="K73" s="48"/>
      <c r="L73" s="48"/>
      <c r="M73" s="54"/>
      <c r="N73" s="7"/>
      <c r="O73" s="54">
        <v>2</v>
      </c>
      <c r="P73" s="54"/>
      <c r="Q73" s="54"/>
      <c r="R73" s="301"/>
      <c r="S73" s="48" t="s">
        <v>254</v>
      </c>
      <c r="U73" s="39"/>
      <c r="V73" s="153"/>
      <c r="W73" s="154"/>
      <c r="X73" s="155"/>
      <c r="Y73" s="156"/>
      <c r="Z73" s="156"/>
      <c r="AA73" s="39"/>
    </row>
    <row r="74" spans="1:27" ht="13.5" customHeight="1">
      <c r="A74" s="301"/>
      <c r="B74" s="305"/>
      <c r="C74" s="305"/>
      <c r="D74" s="314"/>
      <c r="E74" s="313"/>
      <c r="F74" s="315"/>
      <c r="G74" s="315"/>
      <c r="H74" s="48" t="s">
        <v>303</v>
      </c>
      <c r="I74" s="48" t="s">
        <v>226</v>
      </c>
      <c r="J74" s="48"/>
      <c r="K74" s="48"/>
      <c r="L74" s="48"/>
      <c r="M74" s="54"/>
      <c r="N74" s="7"/>
      <c r="O74" s="54">
        <v>2</v>
      </c>
      <c r="P74" s="54"/>
      <c r="Q74" s="54"/>
      <c r="R74" s="302"/>
      <c r="S74" s="48" t="s">
        <v>254</v>
      </c>
      <c r="U74" s="39"/>
      <c r="V74" s="153"/>
      <c r="W74" s="154"/>
      <c r="X74" s="155"/>
      <c r="Y74" s="156"/>
      <c r="Z74" s="156"/>
      <c r="AA74" s="39"/>
    </row>
    <row r="75" spans="1:27" ht="21.75" customHeight="1">
      <c r="A75" s="301"/>
      <c r="B75" s="305"/>
      <c r="C75" s="301" t="s">
        <v>390</v>
      </c>
      <c r="D75" s="320">
        <v>2</v>
      </c>
      <c r="E75" s="321">
        <v>4</v>
      </c>
      <c r="F75" s="328">
        <v>8</v>
      </c>
      <c r="G75" s="328">
        <v>8</v>
      </c>
      <c r="H75" s="169" t="s">
        <v>452</v>
      </c>
      <c r="I75" s="170" t="s">
        <v>453</v>
      </c>
      <c r="J75" s="48"/>
      <c r="K75" s="48"/>
      <c r="L75" s="48"/>
      <c r="M75" s="54"/>
      <c r="N75" s="54">
        <v>2</v>
      </c>
      <c r="O75" s="54"/>
      <c r="P75" s="54"/>
      <c r="Q75" s="54"/>
      <c r="R75" s="300" t="s">
        <v>103</v>
      </c>
      <c r="S75" s="48" t="s">
        <v>102</v>
      </c>
      <c r="U75" s="153"/>
      <c r="V75" s="154"/>
      <c r="W75" s="155"/>
      <c r="X75" s="156"/>
      <c r="Y75" s="156"/>
      <c r="Z75" s="39"/>
      <c r="AA75" s="39"/>
    </row>
    <row r="76" spans="1:27" ht="21.75" customHeight="1">
      <c r="A76" s="301"/>
      <c r="B76" s="305"/>
      <c r="C76" s="301"/>
      <c r="D76" s="320"/>
      <c r="E76" s="321"/>
      <c r="F76" s="328"/>
      <c r="G76" s="328"/>
      <c r="H76" s="169" t="s">
        <v>454</v>
      </c>
      <c r="I76" s="170" t="s">
        <v>453</v>
      </c>
      <c r="J76" s="48"/>
      <c r="K76" s="48"/>
      <c r="L76" s="48"/>
      <c r="M76" s="54"/>
      <c r="N76" s="54">
        <v>2</v>
      </c>
      <c r="O76" s="54"/>
      <c r="P76" s="54"/>
      <c r="Q76" s="54"/>
      <c r="R76" s="301"/>
      <c r="S76" s="48" t="s">
        <v>102</v>
      </c>
      <c r="U76" s="153"/>
      <c r="V76" s="154"/>
      <c r="W76" s="155"/>
      <c r="X76" s="156"/>
      <c r="Y76" s="156"/>
      <c r="Z76" s="39"/>
      <c r="AA76" s="39"/>
    </row>
    <row r="77" spans="1:27" ht="21.75" customHeight="1">
      <c r="A77" s="301"/>
      <c r="B77" s="305"/>
      <c r="C77" s="301"/>
      <c r="D77" s="320"/>
      <c r="E77" s="321"/>
      <c r="F77" s="328"/>
      <c r="G77" s="328"/>
      <c r="H77" s="169" t="s">
        <v>455</v>
      </c>
      <c r="I77" s="171" t="s">
        <v>224</v>
      </c>
      <c r="J77" s="48"/>
      <c r="K77" s="48"/>
      <c r="L77" s="48"/>
      <c r="M77" s="54"/>
      <c r="N77" s="54">
        <v>2</v>
      </c>
      <c r="O77" s="54"/>
      <c r="P77" s="54"/>
      <c r="Q77" s="54"/>
      <c r="R77" s="301"/>
      <c r="S77" s="48" t="s">
        <v>102</v>
      </c>
      <c r="U77" s="153"/>
      <c r="V77" s="154"/>
      <c r="W77" s="155"/>
      <c r="X77" s="156"/>
      <c r="Y77" s="156"/>
      <c r="Z77" s="39"/>
      <c r="AA77" s="39"/>
    </row>
    <row r="78" spans="1:27" ht="21.75" customHeight="1">
      <c r="A78" s="301"/>
      <c r="B78" s="305"/>
      <c r="C78" s="302"/>
      <c r="D78" s="323"/>
      <c r="E78" s="304"/>
      <c r="F78" s="334"/>
      <c r="G78" s="334"/>
      <c r="H78" s="169" t="s">
        <v>456</v>
      </c>
      <c r="I78" s="171" t="s">
        <v>226</v>
      </c>
      <c r="J78" s="48"/>
      <c r="K78" s="48"/>
      <c r="L78" s="48"/>
      <c r="M78" s="54"/>
      <c r="N78" s="54">
        <v>2</v>
      </c>
      <c r="O78" s="54"/>
      <c r="P78" s="54"/>
      <c r="Q78" s="54"/>
      <c r="R78" s="302"/>
      <c r="S78" s="48" t="s">
        <v>102</v>
      </c>
      <c r="U78" s="153"/>
      <c r="V78" s="154"/>
      <c r="W78" s="155"/>
      <c r="X78" s="156"/>
      <c r="Y78" s="156"/>
      <c r="Z78" s="39"/>
      <c r="AA78" s="39"/>
    </row>
    <row r="79" spans="1:27" ht="21.75" customHeight="1">
      <c r="A79" s="301"/>
      <c r="B79" s="305"/>
      <c r="C79" s="305" t="s">
        <v>446</v>
      </c>
      <c r="D79" s="314">
        <v>2</v>
      </c>
      <c r="E79" s="313">
        <v>2</v>
      </c>
      <c r="F79" s="315">
        <v>4</v>
      </c>
      <c r="G79" s="315">
        <v>4</v>
      </c>
      <c r="H79" s="174" t="s">
        <v>470</v>
      </c>
      <c r="I79" s="95" t="s">
        <v>471</v>
      </c>
      <c r="J79" s="48"/>
      <c r="K79" s="48"/>
      <c r="L79" s="48"/>
      <c r="M79" s="54"/>
      <c r="N79" s="54"/>
      <c r="O79" s="54">
        <v>2</v>
      </c>
      <c r="P79" s="54"/>
      <c r="Q79" s="54"/>
      <c r="R79" s="300" t="s">
        <v>103</v>
      </c>
      <c r="S79" s="48" t="s">
        <v>102</v>
      </c>
      <c r="U79" s="153"/>
      <c r="V79" s="154"/>
      <c r="W79" s="155"/>
      <c r="X79" s="156"/>
      <c r="Y79" s="156"/>
      <c r="Z79" s="39"/>
      <c r="AA79" s="39"/>
    </row>
    <row r="80" spans="1:19" ht="13.5" customHeight="1">
      <c r="A80" s="301"/>
      <c r="B80" s="305"/>
      <c r="C80" s="305"/>
      <c r="D80" s="314"/>
      <c r="E80" s="313"/>
      <c r="F80" s="315"/>
      <c r="G80" s="315"/>
      <c r="H80" s="174" t="s">
        <v>472</v>
      </c>
      <c r="I80" s="95" t="s">
        <v>224</v>
      </c>
      <c r="J80" s="48"/>
      <c r="K80" s="48"/>
      <c r="L80" s="48"/>
      <c r="M80" s="54"/>
      <c r="N80" s="54"/>
      <c r="O80" s="110">
        <v>2</v>
      </c>
      <c r="P80" s="54"/>
      <c r="Q80" s="54"/>
      <c r="R80" s="301"/>
      <c r="S80" s="92" t="s">
        <v>102</v>
      </c>
    </row>
    <row r="81" spans="1:19" ht="16.5" customHeight="1">
      <c r="A81" s="301"/>
      <c r="B81" s="305"/>
      <c r="C81" s="305"/>
      <c r="D81" s="314"/>
      <c r="E81" s="313"/>
      <c r="F81" s="315"/>
      <c r="G81" s="315"/>
      <c r="H81" s="105" t="s">
        <v>473</v>
      </c>
      <c r="I81" s="175" t="s">
        <v>242</v>
      </c>
      <c r="J81" s="48"/>
      <c r="K81" s="48"/>
      <c r="L81" s="48"/>
      <c r="M81" s="54"/>
      <c r="N81" s="54"/>
      <c r="O81" s="54">
        <v>2</v>
      </c>
      <c r="P81" s="54"/>
      <c r="Q81" s="54"/>
      <c r="R81" s="302"/>
      <c r="S81" s="48" t="s">
        <v>106</v>
      </c>
    </row>
    <row r="82" spans="1:19" ht="33.75" customHeight="1">
      <c r="A82" s="301"/>
      <c r="B82" s="305"/>
      <c r="C82" s="305" t="s">
        <v>304</v>
      </c>
      <c r="D82" s="340">
        <v>2</v>
      </c>
      <c r="E82" s="313">
        <v>2</v>
      </c>
      <c r="F82" s="313">
        <v>2</v>
      </c>
      <c r="G82" s="313">
        <v>2</v>
      </c>
      <c r="H82" s="176" t="s">
        <v>474</v>
      </c>
      <c r="I82" s="92" t="s">
        <v>266</v>
      </c>
      <c r="J82" s="48"/>
      <c r="K82" s="48"/>
      <c r="L82" s="48"/>
      <c r="M82" s="54"/>
      <c r="N82" s="130"/>
      <c r="O82" s="110">
        <v>1</v>
      </c>
      <c r="P82" s="54"/>
      <c r="Q82" s="54"/>
      <c r="R82" s="300" t="s">
        <v>245</v>
      </c>
      <c r="S82" s="48" t="s">
        <v>240</v>
      </c>
    </row>
    <row r="83" spans="1:19" ht="33" customHeight="1">
      <c r="A83" s="301"/>
      <c r="B83" s="305"/>
      <c r="C83" s="305"/>
      <c r="D83" s="340"/>
      <c r="E83" s="313"/>
      <c r="F83" s="313"/>
      <c r="G83" s="313"/>
      <c r="H83" s="176" t="s">
        <v>475</v>
      </c>
      <c r="I83" s="92" t="s">
        <v>266</v>
      </c>
      <c r="J83" s="48"/>
      <c r="K83" s="48"/>
      <c r="L83" s="48"/>
      <c r="M83" s="54"/>
      <c r="N83" s="130"/>
      <c r="O83" s="110">
        <v>1</v>
      </c>
      <c r="P83" s="54"/>
      <c r="Q83" s="54"/>
      <c r="R83" s="302"/>
      <c r="S83" s="48" t="s">
        <v>240</v>
      </c>
    </row>
    <row r="84" spans="1:19" ht="12" customHeight="1">
      <c r="A84" s="302"/>
      <c r="B84" s="305"/>
      <c r="C84" s="24" t="s">
        <v>48</v>
      </c>
      <c r="D84" s="106">
        <f>SUM(D42:D83)</f>
        <v>19.5</v>
      </c>
      <c r="E84" s="109">
        <f>SUM(E42:E83)</f>
        <v>41</v>
      </c>
      <c r="F84" s="109">
        <f>SUM(F42:F83)</f>
        <v>69</v>
      </c>
      <c r="G84" s="109">
        <f>SUM(G42:G83)</f>
        <v>40</v>
      </c>
      <c r="H84" s="24"/>
      <c r="I84" s="24"/>
      <c r="J84" s="69">
        <f aca="true" t="shared" si="1" ref="J84:Q84">SUM(J42:J83)</f>
        <v>0</v>
      </c>
      <c r="K84" s="69">
        <f t="shared" si="1"/>
        <v>0</v>
      </c>
      <c r="L84" s="69">
        <f>SUM(L42:L83)</f>
        <v>0</v>
      </c>
      <c r="M84" s="69">
        <f>SUM(M42:M83)</f>
        <v>20</v>
      </c>
      <c r="N84" s="69">
        <f t="shared" si="1"/>
        <v>37</v>
      </c>
      <c r="O84" s="69">
        <f t="shared" si="1"/>
        <v>14</v>
      </c>
      <c r="P84" s="69">
        <f t="shared" si="1"/>
        <v>0</v>
      </c>
      <c r="Q84" s="69">
        <f t="shared" si="1"/>
        <v>0</v>
      </c>
      <c r="R84" s="24"/>
      <c r="S84" s="24"/>
    </row>
    <row r="85" spans="1:19" ht="21.75" customHeight="1">
      <c r="A85" s="300" t="s">
        <v>358</v>
      </c>
      <c r="B85" s="300" t="s">
        <v>359</v>
      </c>
      <c r="C85" s="305" t="s">
        <v>402</v>
      </c>
      <c r="D85" s="335">
        <v>2</v>
      </c>
      <c r="E85" s="313">
        <v>2</v>
      </c>
      <c r="F85" s="313">
        <v>4</v>
      </c>
      <c r="G85" s="313">
        <v>4</v>
      </c>
      <c r="H85" s="48" t="s">
        <v>305</v>
      </c>
      <c r="I85" s="48" t="s">
        <v>266</v>
      </c>
      <c r="J85" s="48"/>
      <c r="K85" s="48"/>
      <c r="L85" s="48"/>
      <c r="M85" s="24"/>
      <c r="N85" s="48"/>
      <c r="O85" s="54">
        <v>2</v>
      </c>
      <c r="P85" s="54"/>
      <c r="Q85" s="54"/>
      <c r="R85" s="305" t="s">
        <v>103</v>
      </c>
      <c r="S85" s="48" t="s">
        <v>102</v>
      </c>
    </row>
    <row r="86" spans="1:19" ht="14.25" customHeight="1">
      <c r="A86" s="301"/>
      <c r="B86" s="301"/>
      <c r="C86" s="305"/>
      <c r="D86" s="335"/>
      <c r="E86" s="313"/>
      <c r="F86" s="313"/>
      <c r="G86" s="313"/>
      <c r="H86" s="50" t="s">
        <v>306</v>
      </c>
      <c r="I86" s="50" t="s">
        <v>266</v>
      </c>
      <c r="J86" s="50"/>
      <c r="K86" s="50"/>
      <c r="L86" s="50"/>
      <c r="M86" s="56"/>
      <c r="N86" s="50"/>
      <c r="O86" s="54">
        <v>2</v>
      </c>
      <c r="P86" s="129"/>
      <c r="Q86" s="129"/>
      <c r="R86" s="305"/>
      <c r="S86" s="48" t="s">
        <v>102</v>
      </c>
    </row>
    <row r="87" spans="1:19" ht="36" customHeight="1">
      <c r="A87" s="301"/>
      <c r="B87" s="301"/>
      <c r="C87" s="94" t="s">
        <v>391</v>
      </c>
      <c r="D87" s="139">
        <v>2.5</v>
      </c>
      <c r="E87" s="118">
        <v>1</v>
      </c>
      <c r="F87" s="118">
        <v>2</v>
      </c>
      <c r="G87" s="118">
        <v>2</v>
      </c>
      <c r="H87" s="48" t="s">
        <v>307</v>
      </c>
      <c r="I87" s="50" t="s">
        <v>242</v>
      </c>
      <c r="J87" s="50"/>
      <c r="K87" s="50"/>
      <c r="L87" s="50"/>
      <c r="M87" s="56"/>
      <c r="N87" s="50"/>
      <c r="O87" s="54">
        <v>2</v>
      </c>
      <c r="P87" s="129"/>
      <c r="Q87" s="129"/>
      <c r="R87" s="48" t="s">
        <v>245</v>
      </c>
      <c r="S87" s="48" t="s">
        <v>240</v>
      </c>
    </row>
    <row r="88" spans="1:19" ht="23.25" customHeight="1">
      <c r="A88" s="301"/>
      <c r="B88" s="301"/>
      <c r="C88" s="353" t="s">
        <v>447</v>
      </c>
      <c r="D88" s="330">
        <v>2</v>
      </c>
      <c r="E88" s="332">
        <v>4</v>
      </c>
      <c r="F88" s="327">
        <v>8</v>
      </c>
      <c r="G88" s="327">
        <v>4</v>
      </c>
      <c r="H88" s="52" t="s">
        <v>476</v>
      </c>
      <c r="I88" s="48" t="s">
        <v>242</v>
      </c>
      <c r="J88" s="96"/>
      <c r="K88" s="96"/>
      <c r="L88" s="96"/>
      <c r="M88" s="111"/>
      <c r="N88" s="96"/>
      <c r="O88" s="110"/>
      <c r="P88" s="54">
        <v>2</v>
      </c>
      <c r="Q88" s="112"/>
      <c r="R88" s="300" t="s">
        <v>103</v>
      </c>
      <c r="S88" s="48" t="s">
        <v>106</v>
      </c>
    </row>
    <row r="89" spans="1:19" ht="23.25" customHeight="1">
      <c r="A89" s="301"/>
      <c r="B89" s="301"/>
      <c r="C89" s="354"/>
      <c r="D89" s="361"/>
      <c r="E89" s="362"/>
      <c r="F89" s="328"/>
      <c r="G89" s="328"/>
      <c r="H89" s="52" t="s">
        <v>477</v>
      </c>
      <c r="I89" s="48" t="s">
        <v>242</v>
      </c>
      <c r="J89" s="96"/>
      <c r="K89" s="96"/>
      <c r="L89" s="96"/>
      <c r="M89" s="111"/>
      <c r="N89" s="96"/>
      <c r="O89" s="110"/>
      <c r="P89" s="54">
        <v>2</v>
      </c>
      <c r="Q89" s="112"/>
      <c r="R89" s="301"/>
      <c r="S89" s="48" t="s">
        <v>102</v>
      </c>
    </row>
    <row r="90" spans="1:19" ht="23.25" customHeight="1">
      <c r="A90" s="301"/>
      <c r="B90" s="301"/>
      <c r="C90" s="354"/>
      <c r="D90" s="361"/>
      <c r="E90" s="362"/>
      <c r="F90" s="328"/>
      <c r="G90" s="328"/>
      <c r="H90" s="52" t="s">
        <v>478</v>
      </c>
      <c r="I90" s="48" t="s">
        <v>226</v>
      </c>
      <c r="J90" s="96"/>
      <c r="K90" s="96"/>
      <c r="L90" s="96"/>
      <c r="M90" s="111"/>
      <c r="N90" s="96"/>
      <c r="O90" s="110"/>
      <c r="P90" s="54">
        <v>2</v>
      </c>
      <c r="Q90" s="112"/>
      <c r="R90" s="301"/>
      <c r="S90" s="48" t="s">
        <v>102</v>
      </c>
    </row>
    <row r="91" spans="1:19" ht="23.25" customHeight="1">
      <c r="A91" s="301"/>
      <c r="B91" s="301"/>
      <c r="C91" s="355"/>
      <c r="D91" s="331"/>
      <c r="E91" s="333"/>
      <c r="F91" s="334"/>
      <c r="G91" s="334"/>
      <c r="H91" s="48" t="s">
        <v>479</v>
      </c>
      <c r="I91" s="48" t="s">
        <v>226</v>
      </c>
      <c r="J91" s="96"/>
      <c r="K91" s="96"/>
      <c r="L91" s="96"/>
      <c r="M91" s="111"/>
      <c r="N91" s="96"/>
      <c r="O91" s="112"/>
      <c r="P91" s="48">
        <v>2</v>
      </c>
      <c r="Q91" s="112"/>
      <c r="R91" s="302"/>
      <c r="S91" s="48" t="s">
        <v>106</v>
      </c>
    </row>
    <row r="92" spans="1:19" ht="14.25" customHeight="1">
      <c r="A92" s="301"/>
      <c r="B92" s="301"/>
      <c r="C92" s="353" t="s">
        <v>448</v>
      </c>
      <c r="D92" s="330">
        <v>2</v>
      </c>
      <c r="E92" s="332">
        <v>2</v>
      </c>
      <c r="F92" s="327">
        <v>4</v>
      </c>
      <c r="G92" s="327">
        <v>4</v>
      </c>
      <c r="H92" s="48" t="s">
        <v>425</v>
      </c>
      <c r="I92" s="50" t="s">
        <v>373</v>
      </c>
      <c r="J92" s="50"/>
      <c r="K92" s="50"/>
      <c r="L92" s="50"/>
      <c r="M92" s="56"/>
      <c r="N92" s="50"/>
      <c r="O92" s="129"/>
      <c r="P92" s="129">
        <v>2</v>
      </c>
      <c r="Q92" s="129"/>
      <c r="R92" s="300" t="s">
        <v>245</v>
      </c>
      <c r="S92" s="92" t="s">
        <v>254</v>
      </c>
    </row>
    <row r="93" spans="1:19" ht="29.25" customHeight="1">
      <c r="A93" s="301"/>
      <c r="B93" s="301"/>
      <c r="C93" s="355"/>
      <c r="D93" s="331"/>
      <c r="E93" s="333"/>
      <c r="F93" s="334"/>
      <c r="G93" s="334"/>
      <c r="H93" s="48" t="s">
        <v>426</v>
      </c>
      <c r="I93" s="50" t="s">
        <v>373</v>
      </c>
      <c r="J93" s="50"/>
      <c r="K93" s="50"/>
      <c r="L93" s="50"/>
      <c r="M93" s="56"/>
      <c r="N93" s="50"/>
      <c r="O93" s="129"/>
      <c r="P93" s="129">
        <v>2</v>
      </c>
      <c r="Q93" s="129"/>
      <c r="R93" s="302"/>
      <c r="S93" s="92" t="s">
        <v>254</v>
      </c>
    </row>
    <row r="94" spans="1:19" ht="33" customHeight="1">
      <c r="A94" s="301"/>
      <c r="B94" s="301"/>
      <c r="C94" s="108" t="s">
        <v>309</v>
      </c>
      <c r="D94" s="140">
        <v>2</v>
      </c>
      <c r="E94" s="141">
        <v>1</v>
      </c>
      <c r="F94" s="117">
        <v>2</v>
      </c>
      <c r="G94" s="117">
        <v>2</v>
      </c>
      <c r="H94" s="48" t="s">
        <v>310</v>
      </c>
      <c r="I94" s="48" t="s">
        <v>261</v>
      </c>
      <c r="J94" s="48"/>
      <c r="K94" s="48"/>
      <c r="L94" s="48"/>
      <c r="M94" s="24"/>
      <c r="N94" s="48"/>
      <c r="O94" s="54"/>
      <c r="P94" s="54">
        <v>2</v>
      </c>
      <c r="Q94" s="54"/>
      <c r="R94" s="48" t="s">
        <v>308</v>
      </c>
      <c r="S94" s="48" t="s">
        <v>254</v>
      </c>
    </row>
    <row r="95" spans="1:19" ht="33" customHeight="1">
      <c r="A95" s="301"/>
      <c r="B95" s="301"/>
      <c r="C95" s="108" t="s">
        <v>379</v>
      </c>
      <c r="D95" s="140">
        <v>2</v>
      </c>
      <c r="E95" s="141">
        <v>1</v>
      </c>
      <c r="F95" s="117">
        <v>2</v>
      </c>
      <c r="G95" s="117">
        <v>2</v>
      </c>
      <c r="H95" s="48" t="s">
        <v>311</v>
      </c>
      <c r="I95" s="48" t="s">
        <v>234</v>
      </c>
      <c r="J95" s="48"/>
      <c r="K95" s="48"/>
      <c r="L95" s="48"/>
      <c r="M95" s="24"/>
      <c r="N95" s="48"/>
      <c r="O95" s="54"/>
      <c r="P95" s="54">
        <v>2</v>
      </c>
      <c r="Q95" s="54"/>
      <c r="R95" s="48" t="s">
        <v>308</v>
      </c>
      <c r="S95" s="48" t="s">
        <v>254</v>
      </c>
    </row>
    <row r="96" spans="1:19" ht="21.75" customHeight="1">
      <c r="A96" s="301"/>
      <c r="B96" s="301"/>
      <c r="C96" s="107" t="s">
        <v>392</v>
      </c>
      <c r="D96" s="142">
        <v>2</v>
      </c>
      <c r="E96" s="143">
        <v>1</v>
      </c>
      <c r="F96" s="137">
        <v>2</v>
      </c>
      <c r="G96" s="137">
        <v>2</v>
      </c>
      <c r="H96" s="95" t="s">
        <v>312</v>
      </c>
      <c r="I96" s="48" t="s">
        <v>261</v>
      </c>
      <c r="J96" s="48"/>
      <c r="K96" s="48"/>
      <c r="L96" s="48"/>
      <c r="M96" s="24"/>
      <c r="N96" s="48"/>
      <c r="O96" s="54"/>
      <c r="P96" s="54">
        <v>2</v>
      </c>
      <c r="Q96" s="54"/>
      <c r="R96" s="92" t="s">
        <v>308</v>
      </c>
      <c r="S96" s="48" t="s">
        <v>254</v>
      </c>
    </row>
    <row r="97" spans="1:19" ht="21.75" customHeight="1">
      <c r="A97" s="301"/>
      <c r="B97" s="301"/>
      <c r="C97" s="309" t="s">
        <v>380</v>
      </c>
      <c r="D97" s="335">
        <v>2</v>
      </c>
      <c r="E97" s="336">
        <v>2</v>
      </c>
      <c r="F97" s="315">
        <v>4</v>
      </c>
      <c r="G97" s="315">
        <v>4</v>
      </c>
      <c r="H97" s="48" t="s">
        <v>313</v>
      </c>
      <c r="I97" s="48" t="s">
        <v>224</v>
      </c>
      <c r="J97" s="48"/>
      <c r="K97" s="48"/>
      <c r="L97" s="48"/>
      <c r="M97" s="24"/>
      <c r="N97" s="48"/>
      <c r="O97" s="54"/>
      <c r="P97" s="54">
        <v>2</v>
      </c>
      <c r="Q97" s="54"/>
      <c r="R97" s="305" t="s">
        <v>308</v>
      </c>
      <c r="S97" s="48" t="s">
        <v>254</v>
      </c>
    </row>
    <row r="98" spans="1:19" ht="21.75" customHeight="1">
      <c r="A98" s="301"/>
      <c r="B98" s="301"/>
      <c r="C98" s="309"/>
      <c r="D98" s="335"/>
      <c r="E98" s="336"/>
      <c r="F98" s="315"/>
      <c r="G98" s="315"/>
      <c r="H98" s="48" t="s">
        <v>314</v>
      </c>
      <c r="I98" s="48" t="s">
        <v>224</v>
      </c>
      <c r="J98" s="48"/>
      <c r="K98" s="48"/>
      <c r="L98" s="48"/>
      <c r="M98" s="24"/>
      <c r="N98" s="48"/>
      <c r="O98" s="54"/>
      <c r="P98" s="54">
        <v>2</v>
      </c>
      <c r="Q98" s="54"/>
      <c r="R98" s="305"/>
      <c r="S98" s="48" t="s">
        <v>254</v>
      </c>
    </row>
    <row r="99" spans="1:19" ht="24.75" customHeight="1">
      <c r="A99" s="301"/>
      <c r="B99" s="301"/>
      <c r="C99" s="309" t="s">
        <v>393</v>
      </c>
      <c r="D99" s="335">
        <v>2</v>
      </c>
      <c r="E99" s="336">
        <v>2</v>
      </c>
      <c r="F99" s="315">
        <v>2</v>
      </c>
      <c r="G99" s="315">
        <v>2</v>
      </c>
      <c r="H99" s="113" t="s">
        <v>315</v>
      </c>
      <c r="I99" s="48" t="s">
        <v>266</v>
      </c>
      <c r="J99" s="48"/>
      <c r="K99" s="48"/>
      <c r="L99" s="48"/>
      <c r="M99" s="24"/>
      <c r="N99" s="48"/>
      <c r="O99" s="54"/>
      <c r="P99" s="54">
        <v>1</v>
      </c>
      <c r="Q99" s="54"/>
      <c r="R99" s="305" t="s">
        <v>245</v>
      </c>
      <c r="S99" s="48" t="s">
        <v>254</v>
      </c>
    </row>
    <row r="100" spans="1:19" ht="20.25" customHeight="1">
      <c r="A100" s="301"/>
      <c r="B100" s="301"/>
      <c r="C100" s="309"/>
      <c r="D100" s="335"/>
      <c r="E100" s="336"/>
      <c r="F100" s="315"/>
      <c r="G100" s="315"/>
      <c r="H100" s="113" t="s">
        <v>316</v>
      </c>
      <c r="I100" s="48" t="s">
        <v>266</v>
      </c>
      <c r="J100" s="48"/>
      <c r="K100" s="48"/>
      <c r="L100" s="48"/>
      <c r="M100" s="24"/>
      <c r="N100" s="48"/>
      <c r="O100" s="54"/>
      <c r="P100" s="54">
        <v>1</v>
      </c>
      <c r="Q100" s="54"/>
      <c r="R100" s="305"/>
      <c r="S100" s="48" t="s">
        <v>254</v>
      </c>
    </row>
    <row r="101" spans="1:19" ht="12" customHeight="1">
      <c r="A101" s="302"/>
      <c r="B101" s="302"/>
      <c r="C101" s="24" t="s">
        <v>48</v>
      </c>
      <c r="D101" s="115">
        <f>SUM(D85:D100)</f>
        <v>18.5</v>
      </c>
      <c r="E101" s="69">
        <f>SUM(E85:E100)</f>
        <v>16</v>
      </c>
      <c r="F101" s="109">
        <f>SUM(F85:F100)</f>
        <v>30</v>
      </c>
      <c r="G101" s="109">
        <f>SUM(G85:G100)</f>
        <v>26</v>
      </c>
      <c r="H101" s="50"/>
      <c r="I101" s="49"/>
      <c r="J101" s="117">
        <f aca="true" t="shared" si="2" ref="J101:Q101">SUM(J85:J100)</f>
        <v>0</v>
      </c>
      <c r="K101" s="117">
        <f t="shared" si="2"/>
        <v>0</v>
      </c>
      <c r="L101" s="117">
        <f t="shared" si="2"/>
        <v>0</v>
      </c>
      <c r="M101" s="117">
        <f t="shared" si="2"/>
        <v>0</v>
      </c>
      <c r="N101" s="117">
        <f t="shared" si="2"/>
        <v>0</v>
      </c>
      <c r="O101" s="117">
        <f t="shared" si="2"/>
        <v>6</v>
      </c>
      <c r="P101" s="117">
        <f t="shared" si="2"/>
        <v>24</v>
      </c>
      <c r="Q101" s="117">
        <f t="shared" si="2"/>
        <v>0</v>
      </c>
      <c r="R101" s="49"/>
      <c r="S101" s="48"/>
    </row>
    <row r="102" spans="1:19" ht="14.25" customHeight="1">
      <c r="A102" s="300" t="s">
        <v>412</v>
      </c>
      <c r="B102" s="300" t="s">
        <v>414</v>
      </c>
      <c r="C102" s="317" t="s">
        <v>394</v>
      </c>
      <c r="D102" s="318" t="s">
        <v>362</v>
      </c>
      <c r="E102" s="297">
        <v>2</v>
      </c>
      <c r="F102" s="297">
        <v>6</v>
      </c>
      <c r="G102" s="310" t="s">
        <v>362</v>
      </c>
      <c r="H102" s="102" t="s">
        <v>318</v>
      </c>
      <c r="I102" s="102" t="s">
        <v>319</v>
      </c>
      <c r="J102" s="131"/>
      <c r="K102" s="133"/>
      <c r="L102" s="133">
        <v>2</v>
      </c>
      <c r="N102" s="133"/>
      <c r="O102" s="133"/>
      <c r="P102" s="133"/>
      <c r="Q102" s="133"/>
      <c r="R102" s="300" t="s">
        <v>321</v>
      </c>
      <c r="S102" s="93" t="s">
        <v>106</v>
      </c>
    </row>
    <row r="103" spans="1:19" ht="14.25" customHeight="1">
      <c r="A103" s="301"/>
      <c r="B103" s="301"/>
      <c r="C103" s="317"/>
      <c r="D103" s="318"/>
      <c r="E103" s="298"/>
      <c r="F103" s="298"/>
      <c r="G103" s="311"/>
      <c r="H103" s="102" t="s">
        <v>320</v>
      </c>
      <c r="I103" s="102" t="s">
        <v>224</v>
      </c>
      <c r="J103" s="131"/>
      <c r="K103" s="54"/>
      <c r="L103" s="54">
        <v>4</v>
      </c>
      <c r="N103" s="54"/>
      <c r="O103" s="54"/>
      <c r="P103" s="54"/>
      <c r="Q103" s="54"/>
      <c r="R103" s="302"/>
      <c r="S103" s="93" t="s">
        <v>106</v>
      </c>
    </row>
    <row r="104" spans="1:19" ht="14.25" customHeight="1">
      <c r="A104" s="301"/>
      <c r="B104" s="301"/>
      <c r="C104" s="306" t="s">
        <v>326</v>
      </c>
      <c r="D104" s="297" t="s">
        <v>362</v>
      </c>
      <c r="E104" s="297">
        <v>3</v>
      </c>
      <c r="F104" s="297">
        <v>8</v>
      </c>
      <c r="G104" s="310" t="s">
        <v>362</v>
      </c>
      <c r="H104" s="102" t="s">
        <v>322</v>
      </c>
      <c r="I104" s="95" t="s">
        <v>319</v>
      </c>
      <c r="J104" s="130"/>
      <c r="K104" s="54"/>
      <c r="L104" s="134"/>
      <c r="M104" s="133">
        <v>2</v>
      </c>
      <c r="O104" s="133"/>
      <c r="P104" s="133"/>
      <c r="Q104" s="133"/>
      <c r="R104" s="300" t="s">
        <v>325</v>
      </c>
      <c r="S104" s="93" t="s">
        <v>106</v>
      </c>
    </row>
    <row r="105" spans="1:19" ht="21.75" customHeight="1">
      <c r="A105" s="301"/>
      <c r="B105" s="301"/>
      <c r="C105" s="307"/>
      <c r="D105" s="298"/>
      <c r="E105" s="298"/>
      <c r="F105" s="298"/>
      <c r="G105" s="312"/>
      <c r="H105" s="102" t="s">
        <v>323</v>
      </c>
      <c r="I105" s="95" t="s">
        <v>319</v>
      </c>
      <c r="J105" s="130"/>
      <c r="K105" s="54"/>
      <c r="L105" s="130"/>
      <c r="M105" s="54">
        <v>2</v>
      </c>
      <c r="O105" s="54"/>
      <c r="P105" s="54"/>
      <c r="Q105" s="54"/>
      <c r="R105" s="301"/>
      <c r="S105" s="93" t="s">
        <v>106</v>
      </c>
    </row>
    <row r="106" spans="1:19" ht="14.25" customHeight="1">
      <c r="A106" s="301"/>
      <c r="B106" s="301"/>
      <c r="C106" s="308"/>
      <c r="D106" s="299"/>
      <c r="E106" s="299"/>
      <c r="F106" s="299"/>
      <c r="G106" s="311"/>
      <c r="H106" s="102" t="s">
        <v>324</v>
      </c>
      <c r="I106" s="116" t="s">
        <v>226</v>
      </c>
      <c r="J106" s="134"/>
      <c r="K106" s="133"/>
      <c r="L106" s="134"/>
      <c r="M106" s="133">
        <v>4</v>
      </c>
      <c r="O106" s="133"/>
      <c r="P106" s="133"/>
      <c r="Q106" s="133"/>
      <c r="R106" s="302"/>
      <c r="S106" s="93" t="s">
        <v>106</v>
      </c>
    </row>
    <row r="107" spans="1:19" ht="21.75" customHeight="1">
      <c r="A107" s="301"/>
      <c r="B107" s="301"/>
      <c r="C107" s="306" t="s">
        <v>330</v>
      </c>
      <c r="D107" s="324" t="s">
        <v>362</v>
      </c>
      <c r="E107" s="297">
        <v>3</v>
      </c>
      <c r="F107" s="297">
        <v>7</v>
      </c>
      <c r="G107" s="303" t="s">
        <v>362</v>
      </c>
      <c r="H107" s="102" t="s">
        <v>327</v>
      </c>
      <c r="I107" s="102" t="s">
        <v>266</v>
      </c>
      <c r="J107" s="131"/>
      <c r="K107" s="110"/>
      <c r="L107" s="131"/>
      <c r="M107" s="110">
        <v>2</v>
      </c>
      <c r="N107" s="110"/>
      <c r="O107" s="110"/>
      <c r="P107" s="110"/>
      <c r="Q107" s="110"/>
      <c r="R107" s="300" t="s">
        <v>331</v>
      </c>
      <c r="S107" s="93" t="s">
        <v>106</v>
      </c>
    </row>
    <row r="108" spans="1:19" ht="21.75" customHeight="1">
      <c r="A108" s="301"/>
      <c r="B108" s="301"/>
      <c r="C108" s="307"/>
      <c r="D108" s="325"/>
      <c r="E108" s="298"/>
      <c r="F108" s="298"/>
      <c r="G108" s="321"/>
      <c r="H108" s="102" t="s">
        <v>328</v>
      </c>
      <c r="I108" s="95" t="s">
        <v>226</v>
      </c>
      <c r="J108" s="130"/>
      <c r="K108" s="54"/>
      <c r="L108" s="130"/>
      <c r="M108" s="54">
        <v>3</v>
      </c>
      <c r="N108" s="54"/>
      <c r="O108" s="54"/>
      <c r="P108" s="54"/>
      <c r="Q108" s="54"/>
      <c r="R108" s="301"/>
      <c r="S108" s="93" t="s">
        <v>106</v>
      </c>
    </row>
    <row r="109" spans="1:19" ht="14.25" customHeight="1">
      <c r="A109" s="301"/>
      <c r="B109" s="301"/>
      <c r="C109" s="308"/>
      <c r="D109" s="326"/>
      <c r="E109" s="299"/>
      <c r="F109" s="299"/>
      <c r="G109" s="304"/>
      <c r="H109" s="102" t="s">
        <v>329</v>
      </c>
      <c r="I109" s="100" t="s">
        <v>224</v>
      </c>
      <c r="J109" s="132"/>
      <c r="K109" s="114"/>
      <c r="L109" s="132"/>
      <c r="M109" s="114">
        <v>2</v>
      </c>
      <c r="N109" s="114"/>
      <c r="O109" s="114"/>
      <c r="P109" s="114"/>
      <c r="Q109" s="114"/>
      <c r="R109" s="302"/>
      <c r="S109" s="93" t="s">
        <v>106</v>
      </c>
    </row>
    <row r="110" spans="1:19" ht="14.25" customHeight="1">
      <c r="A110" s="301"/>
      <c r="B110" s="301"/>
      <c r="C110" s="306" t="s">
        <v>395</v>
      </c>
      <c r="D110" s="306" t="s">
        <v>374</v>
      </c>
      <c r="E110" s="306">
        <v>4</v>
      </c>
      <c r="F110" s="306">
        <v>32</v>
      </c>
      <c r="G110" s="300" t="s">
        <v>374</v>
      </c>
      <c r="H110" s="95" t="s">
        <v>383</v>
      </c>
      <c r="I110" s="95" t="s">
        <v>226</v>
      </c>
      <c r="J110" s="95"/>
      <c r="K110" s="48"/>
      <c r="L110" s="95"/>
      <c r="M110" s="24">
        <v>8</v>
      </c>
      <c r="N110" s="48"/>
      <c r="O110" s="48"/>
      <c r="P110" s="3"/>
      <c r="Q110" s="48"/>
      <c r="R110" s="305" t="s">
        <v>387</v>
      </c>
      <c r="S110" s="93" t="s">
        <v>106</v>
      </c>
    </row>
    <row r="111" spans="1:19" ht="14.25" customHeight="1">
      <c r="A111" s="301"/>
      <c r="B111" s="301"/>
      <c r="C111" s="307"/>
      <c r="D111" s="307"/>
      <c r="E111" s="307"/>
      <c r="F111" s="307"/>
      <c r="G111" s="301"/>
      <c r="H111" s="95" t="s">
        <v>384</v>
      </c>
      <c r="I111" s="95" t="s">
        <v>226</v>
      </c>
      <c r="J111" s="95"/>
      <c r="K111" s="48"/>
      <c r="L111" s="95"/>
      <c r="M111" s="24">
        <v>8</v>
      </c>
      <c r="N111" s="48"/>
      <c r="O111" s="48"/>
      <c r="P111" s="3"/>
      <c r="Q111" s="48"/>
      <c r="R111" s="305"/>
      <c r="S111" s="93" t="s">
        <v>106</v>
      </c>
    </row>
    <row r="112" spans="1:19" ht="14.25" customHeight="1">
      <c r="A112" s="301"/>
      <c r="B112" s="301"/>
      <c r="C112" s="307"/>
      <c r="D112" s="307"/>
      <c r="E112" s="307"/>
      <c r="F112" s="307"/>
      <c r="G112" s="301"/>
      <c r="H112" s="95" t="s">
        <v>385</v>
      </c>
      <c r="I112" s="95" t="s">
        <v>226</v>
      </c>
      <c r="J112" s="95"/>
      <c r="K112" s="48"/>
      <c r="L112" s="95"/>
      <c r="M112" s="24">
        <v>8</v>
      </c>
      <c r="N112" s="48"/>
      <c r="O112" s="48"/>
      <c r="P112" s="3"/>
      <c r="Q112" s="48"/>
      <c r="R112" s="305"/>
      <c r="S112" s="48" t="s">
        <v>106</v>
      </c>
    </row>
    <row r="113" spans="1:19" ht="14.25" customHeight="1">
      <c r="A113" s="301"/>
      <c r="B113" s="301"/>
      <c r="C113" s="308"/>
      <c r="D113" s="308"/>
      <c r="E113" s="308"/>
      <c r="F113" s="308"/>
      <c r="G113" s="302"/>
      <c r="H113" s="95" t="s">
        <v>386</v>
      </c>
      <c r="I113" s="95" t="s">
        <v>226</v>
      </c>
      <c r="J113" s="95"/>
      <c r="K113" s="48"/>
      <c r="L113" s="95"/>
      <c r="M113" s="24">
        <v>8</v>
      </c>
      <c r="N113" s="48"/>
      <c r="O113" s="48"/>
      <c r="P113" s="3"/>
      <c r="Q113" s="48"/>
      <c r="R113" s="305"/>
      <c r="S113" s="93" t="s">
        <v>106</v>
      </c>
    </row>
    <row r="114" spans="1:19" ht="21.75" customHeight="1">
      <c r="A114" s="301"/>
      <c r="B114" s="301"/>
      <c r="C114" s="300" t="s">
        <v>378</v>
      </c>
      <c r="D114" s="319" t="s">
        <v>375</v>
      </c>
      <c r="E114" s="303">
        <v>2</v>
      </c>
      <c r="F114" s="303">
        <v>4</v>
      </c>
      <c r="G114" s="319" t="s">
        <v>375</v>
      </c>
      <c r="H114" s="48" t="s">
        <v>332</v>
      </c>
      <c r="I114" s="50" t="s">
        <v>105</v>
      </c>
      <c r="J114" s="129"/>
      <c r="K114" s="129"/>
      <c r="L114" s="129"/>
      <c r="M114" s="129"/>
      <c r="N114" s="129"/>
      <c r="O114" s="54">
        <v>2</v>
      </c>
      <c r="P114" s="129"/>
      <c r="Q114" s="129"/>
      <c r="R114" s="300" t="s">
        <v>245</v>
      </c>
      <c r="S114" s="48" t="s">
        <v>106</v>
      </c>
    </row>
    <row r="115" spans="1:19" ht="32.25" customHeight="1">
      <c r="A115" s="301"/>
      <c r="B115" s="301"/>
      <c r="C115" s="329"/>
      <c r="D115" s="323"/>
      <c r="E115" s="304"/>
      <c r="F115" s="304"/>
      <c r="G115" s="323"/>
      <c r="H115" s="48" t="s">
        <v>333</v>
      </c>
      <c r="I115" s="48" t="s">
        <v>224</v>
      </c>
      <c r="J115" s="54"/>
      <c r="K115" s="54"/>
      <c r="L115" s="54"/>
      <c r="M115" s="54"/>
      <c r="N115" s="54"/>
      <c r="O115" s="54">
        <v>2</v>
      </c>
      <c r="P115" s="54"/>
      <c r="Q115" s="54"/>
      <c r="R115" s="302"/>
      <c r="S115" s="48" t="s">
        <v>106</v>
      </c>
    </row>
    <row r="116" spans="1:19" ht="14.25" customHeight="1">
      <c r="A116" s="301"/>
      <c r="B116" s="301"/>
      <c r="C116" s="300" t="s">
        <v>396</v>
      </c>
      <c r="D116" s="319" t="s">
        <v>363</v>
      </c>
      <c r="E116" s="303">
        <v>5</v>
      </c>
      <c r="F116" s="327">
        <v>10</v>
      </c>
      <c r="G116" s="319" t="s">
        <v>363</v>
      </c>
      <c r="H116" s="101" t="s">
        <v>334</v>
      </c>
      <c r="I116" s="48" t="s">
        <v>224</v>
      </c>
      <c r="J116" s="54"/>
      <c r="K116" s="54"/>
      <c r="L116" s="54"/>
      <c r="M116" s="54"/>
      <c r="N116" s="54"/>
      <c r="O116" s="54">
        <v>2</v>
      </c>
      <c r="P116" s="54"/>
      <c r="Q116" s="54"/>
      <c r="R116" s="300" t="s">
        <v>325</v>
      </c>
      <c r="S116" s="48" t="s">
        <v>106</v>
      </c>
    </row>
    <row r="117" spans="1:19" ht="14.25" customHeight="1">
      <c r="A117" s="301"/>
      <c r="B117" s="301"/>
      <c r="C117" s="301"/>
      <c r="D117" s="320"/>
      <c r="E117" s="321"/>
      <c r="F117" s="328"/>
      <c r="G117" s="320"/>
      <c r="H117" s="95" t="s">
        <v>335</v>
      </c>
      <c r="I117" s="48" t="s">
        <v>224</v>
      </c>
      <c r="J117" s="54"/>
      <c r="K117" s="54"/>
      <c r="L117" s="54"/>
      <c r="M117" s="54"/>
      <c r="N117" s="54"/>
      <c r="O117" s="54">
        <v>2</v>
      </c>
      <c r="P117" s="54"/>
      <c r="Q117" s="54"/>
      <c r="R117" s="301"/>
      <c r="S117" s="48" t="s">
        <v>106</v>
      </c>
    </row>
    <row r="118" spans="1:19" ht="14.25" customHeight="1">
      <c r="A118" s="301"/>
      <c r="B118" s="301"/>
      <c r="C118" s="301"/>
      <c r="D118" s="320"/>
      <c r="E118" s="321"/>
      <c r="F118" s="328"/>
      <c r="G118" s="320"/>
      <c r="H118" s="95" t="s">
        <v>336</v>
      </c>
      <c r="I118" s="48" t="s">
        <v>224</v>
      </c>
      <c r="J118" s="54"/>
      <c r="K118" s="54"/>
      <c r="L118" s="54"/>
      <c r="M118" s="54"/>
      <c r="N118" s="54"/>
      <c r="O118" s="54">
        <v>2</v>
      </c>
      <c r="P118" s="54"/>
      <c r="Q118" s="54"/>
      <c r="R118" s="301"/>
      <c r="S118" s="48" t="s">
        <v>106</v>
      </c>
    </row>
    <row r="119" spans="1:19" ht="14.25" customHeight="1">
      <c r="A119" s="302"/>
      <c r="B119" s="302"/>
      <c r="C119" s="302"/>
      <c r="D119" s="323"/>
      <c r="E119" s="304"/>
      <c r="F119" s="334"/>
      <c r="G119" s="323"/>
      <c r="H119" s="95" t="s">
        <v>337</v>
      </c>
      <c r="I119" s="48" t="s">
        <v>224</v>
      </c>
      <c r="J119" s="54"/>
      <c r="K119" s="54"/>
      <c r="L119" s="54"/>
      <c r="M119" s="54"/>
      <c r="N119" s="54"/>
      <c r="O119" s="54">
        <v>2</v>
      </c>
      <c r="P119" s="54"/>
      <c r="Q119" s="54"/>
      <c r="R119" s="302"/>
      <c r="S119" s="48" t="s">
        <v>106</v>
      </c>
    </row>
    <row r="120" spans="1:19" ht="21.75" customHeight="1">
      <c r="A120" s="300" t="s">
        <v>413</v>
      </c>
      <c r="B120" s="300" t="s">
        <v>415</v>
      </c>
      <c r="C120" s="50"/>
      <c r="D120" s="163"/>
      <c r="E120" s="129"/>
      <c r="F120" s="164"/>
      <c r="G120" s="163"/>
      <c r="H120" s="95" t="s">
        <v>338</v>
      </c>
      <c r="I120" s="48" t="s">
        <v>224</v>
      </c>
      <c r="J120" s="54"/>
      <c r="K120" s="54"/>
      <c r="L120" s="54"/>
      <c r="M120" s="54"/>
      <c r="N120" s="54"/>
      <c r="O120" s="54">
        <v>2</v>
      </c>
      <c r="P120" s="54"/>
      <c r="Q120" s="54"/>
      <c r="R120" s="50"/>
      <c r="S120" s="48" t="s">
        <v>106</v>
      </c>
    </row>
    <row r="121" spans="1:19" ht="21.75" customHeight="1">
      <c r="A121" s="301"/>
      <c r="B121" s="301"/>
      <c r="C121" s="300" t="s">
        <v>403</v>
      </c>
      <c r="D121" s="319" t="s">
        <v>362</v>
      </c>
      <c r="E121" s="303">
        <v>2</v>
      </c>
      <c r="F121" s="327">
        <v>4</v>
      </c>
      <c r="G121" s="319" t="s">
        <v>362</v>
      </c>
      <c r="H121" s="102" t="s">
        <v>339</v>
      </c>
      <c r="I121" s="92" t="s">
        <v>226</v>
      </c>
      <c r="J121" s="110"/>
      <c r="K121" s="110"/>
      <c r="L121" s="110"/>
      <c r="M121" s="110"/>
      <c r="N121" s="110"/>
      <c r="O121" s="110">
        <v>2</v>
      </c>
      <c r="P121" s="110"/>
      <c r="Q121" s="110"/>
      <c r="R121" s="300" t="s">
        <v>341</v>
      </c>
      <c r="S121" s="93" t="s">
        <v>106</v>
      </c>
    </row>
    <row r="122" spans="1:19" ht="21.75" customHeight="1">
      <c r="A122" s="301"/>
      <c r="B122" s="301"/>
      <c r="C122" s="301"/>
      <c r="D122" s="320"/>
      <c r="E122" s="321"/>
      <c r="F122" s="328"/>
      <c r="G122" s="320"/>
      <c r="H122" s="102" t="s">
        <v>340</v>
      </c>
      <c r="I122" s="48" t="s">
        <v>226</v>
      </c>
      <c r="J122" s="54"/>
      <c r="K122" s="54"/>
      <c r="L122" s="54"/>
      <c r="M122" s="54"/>
      <c r="N122" s="54"/>
      <c r="O122" s="54">
        <v>2</v>
      </c>
      <c r="P122" s="54"/>
      <c r="Q122" s="54"/>
      <c r="R122" s="302"/>
      <c r="S122" s="93" t="s">
        <v>106</v>
      </c>
    </row>
    <row r="123" spans="1:19" ht="16.5" customHeight="1">
      <c r="A123" s="301"/>
      <c r="B123" s="301"/>
      <c r="C123" s="300" t="s">
        <v>416</v>
      </c>
      <c r="D123" s="319" t="s">
        <v>362</v>
      </c>
      <c r="E123" s="303">
        <v>2</v>
      </c>
      <c r="F123" s="327">
        <v>4</v>
      </c>
      <c r="G123" s="319" t="s">
        <v>362</v>
      </c>
      <c r="H123" s="95" t="s">
        <v>342</v>
      </c>
      <c r="I123" s="93" t="s">
        <v>226</v>
      </c>
      <c r="J123" s="114"/>
      <c r="K123" s="114"/>
      <c r="L123" s="114"/>
      <c r="M123" s="114"/>
      <c r="N123" s="114"/>
      <c r="O123" s="114">
        <v>2</v>
      </c>
      <c r="P123" s="114"/>
      <c r="Q123" s="114"/>
      <c r="R123" s="300" t="s">
        <v>245</v>
      </c>
      <c r="S123" s="93" t="s">
        <v>106</v>
      </c>
    </row>
    <row r="124" spans="1:19" ht="34.5" customHeight="1">
      <c r="A124" s="301"/>
      <c r="B124" s="301"/>
      <c r="C124" s="302"/>
      <c r="D124" s="323"/>
      <c r="E124" s="304"/>
      <c r="F124" s="334"/>
      <c r="G124" s="323"/>
      <c r="H124" s="95" t="s">
        <v>343</v>
      </c>
      <c r="I124" s="48" t="s">
        <v>226</v>
      </c>
      <c r="J124" s="54"/>
      <c r="K124" s="54"/>
      <c r="L124" s="54"/>
      <c r="M124" s="54"/>
      <c r="N124" s="54"/>
      <c r="O124" s="54">
        <v>2</v>
      </c>
      <c r="P124" s="54"/>
      <c r="Q124" s="54"/>
      <c r="R124" s="302"/>
      <c r="S124" s="48" t="s">
        <v>106</v>
      </c>
    </row>
    <row r="125" spans="1:19" ht="15" customHeight="1">
      <c r="A125" s="301"/>
      <c r="B125" s="301"/>
      <c r="C125" s="300" t="s">
        <v>420</v>
      </c>
      <c r="D125" s="319" t="s">
        <v>457</v>
      </c>
      <c r="E125" s="303">
        <v>2</v>
      </c>
      <c r="F125" s="327">
        <v>4</v>
      </c>
      <c r="G125" s="319" t="s">
        <v>457</v>
      </c>
      <c r="H125" s="169" t="s">
        <v>458</v>
      </c>
      <c r="I125" s="54" t="s">
        <v>453</v>
      </c>
      <c r="J125" s="114"/>
      <c r="K125" s="114"/>
      <c r="L125" s="114"/>
      <c r="M125" s="114"/>
      <c r="N125" s="114">
        <v>2</v>
      </c>
      <c r="O125" s="7"/>
      <c r="P125" s="114"/>
      <c r="Q125" s="114"/>
      <c r="R125" s="300" t="s">
        <v>459</v>
      </c>
      <c r="S125" s="93" t="s">
        <v>460</v>
      </c>
    </row>
    <row r="126" spans="1:19" ht="14.25" customHeight="1">
      <c r="A126" s="301"/>
      <c r="B126" s="301"/>
      <c r="C126" s="302"/>
      <c r="D126" s="323"/>
      <c r="E126" s="304"/>
      <c r="F126" s="334"/>
      <c r="G126" s="323"/>
      <c r="H126" s="169" t="s">
        <v>461</v>
      </c>
      <c r="I126" s="48" t="s">
        <v>226</v>
      </c>
      <c r="J126" s="114"/>
      <c r="K126" s="114"/>
      <c r="L126" s="114"/>
      <c r="M126" s="114"/>
      <c r="N126" s="114">
        <v>2</v>
      </c>
      <c r="O126" s="7"/>
      <c r="P126" s="114"/>
      <c r="Q126" s="114"/>
      <c r="R126" s="302"/>
      <c r="S126" s="93" t="s">
        <v>106</v>
      </c>
    </row>
    <row r="127" spans="1:19" ht="14.25" customHeight="1">
      <c r="A127" s="301"/>
      <c r="B127" s="301"/>
      <c r="C127" s="305" t="s">
        <v>446</v>
      </c>
      <c r="D127" s="314" t="s">
        <v>362</v>
      </c>
      <c r="E127" s="313">
        <v>3</v>
      </c>
      <c r="F127" s="315">
        <v>6</v>
      </c>
      <c r="G127" s="314" t="s">
        <v>362</v>
      </c>
      <c r="H127" s="50" t="s">
        <v>462</v>
      </c>
      <c r="I127" s="54" t="s">
        <v>453</v>
      </c>
      <c r="J127" s="54"/>
      <c r="K127" s="54"/>
      <c r="L127" s="54"/>
      <c r="M127" s="54"/>
      <c r="N127" s="54"/>
      <c r="O127" s="54">
        <v>2</v>
      </c>
      <c r="P127" s="54"/>
      <c r="Q127" s="54"/>
      <c r="R127" s="300" t="s">
        <v>103</v>
      </c>
      <c r="S127" s="93" t="s">
        <v>106</v>
      </c>
    </row>
    <row r="128" spans="1:19" ht="21.75" customHeight="1">
      <c r="A128" s="301"/>
      <c r="B128" s="301"/>
      <c r="C128" s="305"/>
      <c r="D128" s="314"/>
      <c r="E128" s="313"/>
      <c r="F128" s="315"/>
      <c r="G128" s="314"/>
      <c r="H128" s="50" t="s">
        <v>463</v>
      </c>
      <c r="I128" s="48" t="s">
        <v>226</v>
      </c>
      <c r="J128" s="54"/>
      <c r="K128" s="54"/>
      <c r="L128" s="54"/>
      <c r="M128" s="54"/>
      <c r="N128" s="54"/>
      <c r="O128" s="54">
        <v>2</v>
      </c>
      <c r="P128" s="54"/>
      <c r="Q128" s="54"/>
      <c r="R128" s="301"/>
      <c r="S128" s="93" t="s">
        <v>106</v>
      </c>
    </row>
    <row r="129" spans="1:19" ht="21.75" customHeight="1">
      <c r="A129" s="301"/>
      <c r="B129" s="301"/>
      <c r="C129" s="305"/>
      <c r="D129" s="314"/>
      <c r="E129" s="313"/>
      <c r="F129" s="315"/>
      <c r="G129" s="314"/>
      <c r="H129" s="50" t="s">
        <v>464</v>
      </c>
      <c r="I129" s="54" t="s">
        <v>465</v>
      </c>
      <c r="J129" s="54"/>
      <c r="K129" s="54"/>
      <c r="L129" s="54"/>
      <c r="M129" s="54"/>
      <c r="N129" s="54"/>
      <c r="O129" s="54">
        <v>2</v>
      </c>
      <c r="P129" s="54"/>
      <c r="Q129" s="54"/>
      <c r="R129" s="302"/>
      <c r="S129" s="93" t="s">
        <v>106</v>
      </c>
    </row>
    <row r="130" spans="1:19" ht="14.25" customHeight="1">
      <c r="A130" s="301"/>
      <c r="B130" s="301"/>
      <c r="C130" s="300" t="s">
        <v>397</v>
      </c>
      <c r="D130" s="319" t="s">
        <v>374</v>
      </c>
      <c r="E130" s="356">
        <v>7</v>
      </c>
      <c r="F130" s="358">
        <v>8</v>
      </c>
      <c r="G130" s="319" t="s">
        <v>362</v>
      </c>
      <c r="H130" s="101" t="s">
        <v>344</v>
      </c>
      <c r="I130" s="93" t="s">
        <v>266</v>
      </c>
      <c r="J130" s="114"/>
      <c r="K130" s="114"/>
      <c r="L130" s="114"/>
      <c r="M130" s="114"/>
      <c r="N130" s="114"/>
      <c r="O130" s="114"/>
      <c r="P130" s="114">
        <v>1</v>
      </c>
      <c r="Q130" s="114"/>
      <c r="R130" s="300" t="s">
        <v>341</v>
      </c>
      <c r="S130" s="93" t="s">
        <v>106</v>
      </c>
    </row>
    <row r="131" spans="1:19" ht="14.25" customHeight="1">
      <c r="A131" s="301"/>
      <c r="B131" s="301"/>
      <c r="C131" s="301"/>
      <c r="D131" s="320"/>
      <c r="E131" s="357"/>
      <c r="F131" s="359"/>
      <c r="G131" s="320"/>
      <c r="H131" s="95" t="s">
        <v>345</v>
      </c>
      <c r="I131" s="93" t="s">
        <v>266</v>
      </c>
      <c r="J131" s="114"/>
      <c r="K131" s="114"/>
      <c r="L131" s="114"/>
      <c r="M131" s="114"/>
      <c r="N131" s="114"/>
      <c r="O131" s="114"/>
      <c r="P131" s="114">
        <v>1</v>
      </c>
      <c r="Q131" s="114"/>
      <c r="R131" s="301"/>
      <c r="S131" s="93" t="s">
        <v>106</v>
      </c>
    </row>
    <row r="132" spans="1:19" ht="14.25" customHeight="1">
      <c r="A132" s="301"/>
      <c r="B132" s="301"/>
      <c r="C132" s="301"/>
      <c r="D132" s="320"/>
      <c r="E132" s="357"/>
      <c r="F132" s="359"/>
      <c r="G132" s="320"/>
      <c r="H132" s="95" t="s">
        <v>346</v>
      </c>
      <c r="I132" s="93" t="s">
        <v>266</v>
      </c>
      <c r="J132" s="114"/>
      <c r="K132" s="114"/>
      <c r="L132" s="114"/>
      <c r="M132" s="114"/>
      <c r="N132" s="114"/>
      <c r="O132" s="114"/>
      <c r="P132" s="114">
        <v>1</v>
      </c>
      <c r="Q132" s="114"/>
      <c r="R132" s="301"/>
      <c r="S132" s="93" t="s">
        <v>106</v>
      </c>
    </row>
    <row r="133" spans="1:19" ht="21.75" customHeight="1">
      <c r="A133" s="301"/>
      <c r="B133" s="301"/>
      <c r="C133" s="301"/>
      <c r="D133" s="320"/>
      <c r="E133" s="357"/>
      <c r="F133" s="359"/>
      <c r="G133" s="320"/>
      <c r="H133" s="102" t="s">
        <v>421</v>
      </c>
      <c r="I133" s="92" t="s">
        <v>266</v>
      </c>
      <c r="J133" s="110"/>
      <c r="K133" s="110"/>
      <c r="L133" s="110"/>
      <c r="M133" s="110"/>
      <c r="N133" s="110"/>
      <c r="O133" s="110"/>
      <c r="P133" s="110">
        <v>1</v>
      </c>
      <c r="Q133" s="110"/>
      <c r="R133" s="301"/>
      <c r="S133" s="93" t="s">
        <v>106</v>
      </c>
    </row>
    <row r="134" spans="1:19" ht="21.75" customHeight="1">
      <c r="A134" s="301"/>
      <c r="B134" s="301"/>
      <c r="C134" s="301"/>
      <c r="D134" s="320"/>
      <c r="E134" s="357"/>
      <c r="F134" s="359"/>
      <c r="G134" s="320"/>
      <c r="H134" s="102" t="s">
        <v>347</v>
      </c>
      <c r="I134" s="48" t="s">
        <v>266</v>
      </c>
      <c r="J134" s="54"/>
      <c r="K134" s="54"/>
      <c r="L134" s="54"/>
      <c r="M134" s="54"/>
      <c r="N134" s="54"/>
      <c r="O134" s="54"/>
      <c r="P134" s="54">
        <v>1</v>
      </c>
      <c r="Q134" s="54"/>
      <c r="R134" s="301"/>
      <c r="S134" s="93" t="s">
        <v>106</v>
      </c>
    </row>
    <row r="135" spans="1:19" ht="14.25" customHeight="1">
      <c r="A135" s="301"/>
      <c r="B135" s="301"/>
      <c r="C135" s="301"/>
      <c r="D135" s="320"/>
      <c r="E135" s="357"/>
      <c r="F135" s="359"/>
      <c r="G135" s="320"/>
      <c r="H135" s="95" t="s">
        <v>348</v>
      </c>
      <c r="I135" s="93" t="s">
        <v>266</v>
      </c>
      <c r="J135" s="114"/>
      <c r="K135" s="114"/>
      <c r="L135" s="114"/>
      <c r="M135" s="114"/>
      <c r="N135" s="114"/>
      <c r="O135" s="114"/>
      <c r="P135" s="114">
        <v>1</v>
      </c>
      <c r="Q135" s="114"/>
      <c r="R135" s="301"/>
      <c r="S135" s="93" t="s">
        <v>106</v>
      </c>
    </row>
    <row r="136" spans="1:19" ht="21.75" customHeight="1">
      <c r="A136" s="301"/>
      <c r="B136" s="301"/>
      <c r="C136" s="301"/>
      <c r="D136" s="320"/>
      <c r="E136" s="357"/>
      <c r="F136" s="359"/>
      <c r="G136" s="320"/>
      <c r="H136" s="102" t="s">
        <v>349</v>
      </c>
      <c r="I136" s="92" t="s">
        <v>266</v>
      </c>
      <c r="J136" s="110"/>
      <c r="K136" s="110"/>
      <c r="L136" s="110"/>
      <c r="M136" s="110"/>
      <c r="N136" s="110"/>
      <c r="O136" s="110"/>
      <c r="P136" s="110">
        <v>2</v>
      </c>
      <c r="Q136" s="110"/>
      <c r="R136" s="302"/>
      <c r="S136" s="93" t="s">
        <v>106</v>
      </c>
    </row>
    <row r="137" spans="1:19" ht="21.75" customHeight="1">
      <c r="A137" s="301"/>
      <c r="B137" s="301"/>
      <c r="C137" s="305" t="s">
        <v>448</v>
      </c>
      <c r="D137" s="319" t="s">
        <v>375</v>
      </c>
      <c r="E137" s="356">
        <v>2</v>
      </c>
      <c r="F137" s="358">
        <v>4</v>
      </c>
      <c r="G137" s="319" t="s">
        <v>375</v>
      </c>
      <c r="H137" s="102" t="s">
        <v>423</v>
      </c>
      <c r="I137" s="92" t="s">
        <v>376</v>
      </c>
      <c r="J137" s="110"/>
      <c r="K137" s="110"/>
      <c r="L137" s="110"/>
      <c r="M137" s="110"/>
      <c r="N137" s="110"/>
      <c r="O137" s="110"/>
      <c r="P137" s="110">
        <v>2</v>
      </c>
      <c r="Q137" s="110"/>
      <c r="R137" s="300" t="s">
        <v>245</v>
      </c>
      <c r="S137" s="93" t="s">
        <v>106</v>
      </c>
    </row>
    <row r="138" spans="1:19" ht="21.75" customHeight="1">
      <c r="A138" s="301"/>
      <c r="B138" s="301"/>
      <c r="C138" s="305"/>
      <c r="D138" s="323"/>
      <c r="E138" s="360"/>
      <c r="F138" s="363"/>
      <c r="G138" s="323"/>
      <c r="H138" s="102" t="s">
        <v>424</v>
      </c>
      <c r="I138" s="92" t="s">
        <v>372</v>
      </c>
      <c r="J138" s="110"/>
      <c r="K138" s="110"/>
      <c r="L138" s="110"/>
      <c r="M138" s="110"/>
      <c r="N138" s="110"/>
      <c r="O138" s="110"/>
      <c r="P138" s="110">
        <v>2</v>
      </c>
      <c r="Q138" s="110"/>
      <c r="R138" s="302"/>
      <c r="S138" s="93" t="s">
        <v>106</v>
      </c>
    </row>
    <row r="139" spans="1:19" ht="21.75" customHeight="1">
      <c r="A139" s="301"/>
      <c r="B139" s="301"/>
      <c r="C139" s="300" t="s">
        <v>381</v>
      </c>
      <c r="D139" s="319" t="s">
        <v>362</v>
      </c>
      <c r="E139" s="303">
        <v>2</v>
      </c>
      <c r="F139" s="327">
        <v>4</v>
      </c>
      <c r="G139" s="319" t="s">
        <v>362</v>
      </c>
      <c r="H139" s="92" t="s">
        <v>350</v>
      </c>
      <c r="I139" s="92" t="s">
        <v>224</v>
      </c>
      <c r="J139" s="110"/>
      <c r="K139" s="110"/>
      <c r="L139" s="110"/>
      <c r="M139" s="110"/>
      <c r="N139" s="110"/>
      <c r="O139" s="110"/>
      <c r="P139" s="110">
        <v>2</v>
      </c>
      <c r="Q139" s="110"/>
      <c r="R139" s="300" t="s">
        <v>245</v>
      </c>
      <c r="S139" s="93" t="s">
        <v>106</v>
      </c>
    </row>
    <row r="140" spans="1:19" ht="21.75" customHeight="1">
      <c r="A140" s="301"/>
      <c r="B140" s="301"/>
      <c r="C140" s="301"/>
      <c r="D140" s="320"/>
      <c r="E140" s="321"/>
      <c r="F140" s="328"/>
      <c r="G140" s="320"/>
      <c r="H140" s="92" t="s">
        <v>351</v>
      </c>
      <c r="I140" s="92" t="s">
        <v>226</v>
      </c>
      <c r="J140" s="110"/>
      <c r="K140" s="110"/>
      <c r="L140" s="110"/>
      <c r="M140" s="110"/>
      <c r="N140" s="110"/>
      <c r="O140" s="110"/>
      <c r="P140" s="110">
        <v>2</v>
      </c>
      <c r="Q140" s="110"/>
      <c r="R140" s="302"/>
      <c r="S140" s="93" t="s">
        <v>106</v>
      </c>
    </row>
    <row r="141" spans="1:19" ht="23.25" customHeight="1">
      <c r="A141" s="301"/>
      <c r="B141" s="301"/>
      <c r="C141" s="305" t="s">
        <v>380</v>
      </c>
      <c r="D141" s="314" t="s">
        <v>362</v>
      </c>
      <c r="E141" s="313">
        <v>2</v>
      </c>
      <c r="F141" s="315">
        <v>4</v>
      </c>
      <c r="G141" s="314" t="s">
        <v>362</v>
      </c>
      <c r="H141" s="48" t="s">
        <v>352</v>
      </c>
      <c r="I141" s="92" t="s">
        <v>224</v>
      </c>
      <c r="J141" s="110"/>
      <c r="K141" s="110"/>
      <c r="L141" s="110"/>
      <c r="M141" s="110"/>
      <c r="N141" s="110"/>
      <c r="O141" s="110"/>
      <c r="P141" s="110">
        <v>2</v>
      </c>
      <c r="Q141" s="110"/>
      <c r="R141" s="300" t="s">
        <v>341</v>
      </c>
      <c r="S141" s="93" t="s">
        <v>106</v>
      </c>
    </row>
    <row r="142" spans="1:19" ht="19.5" customHeight="1">
      <c r="A142" s="301"/>
      <c r="B142" s="301"/>
      <c r="C142" s="305"/>
      <c r="D142" s="314"/>
      <c r="E142" s="313"/>
      <c r="F142" s="315"/>
      <c r="G142" s="314"/>
      <c r="H142" s="48" t="s">
        <v>353</v>
      </c>
      <c r="I142" s="48" t="s">
        <v>224</v>
      </c>
      <c r="J142" s="54"/>
      <c r="K142" s="54"/>
      <c r="L142" s="54"/>
      <c r="M142" s="54"/>
      <c r="N142" s="54"/>
      <c r="O142" s="54"/>
      <c r="P142" s="54">
        <v>2</v>
      </c>
      <c r="Q142" s="54"/>
      <c r="R142" s="302"/>
      <c r="S142" s="93" t="s">
        <v>106</v>
      </c>
    </row>
    <row r="143" spans="1:19" ht="46.5" customHeight="1">
      <c r="A143" s="301"/>
      <c r="B143" s="301"/>
      <c r="C143" s="172" t="s">
        <v>466</v>
      </c>
      <c r="D143" s="173" t="s">
        <v>457</v>
      </c>
      <c r="E143" s="173">
        <v>1</v>
      </c>
      <c r="F143" s="173">
        <v>4</v>
      </c>
      <c r="G143" s="173" t="s">
        <v>467</v>
      </c>
      <c r="H143" s="52" t="s">
        <v>468</v>
      </c>
      <c r="I143" s="93" t="s">
        <v>469</v>
      </c>
      <c r="J143" s="114"/>
      <c r="K143" s="114"/>
      <c r="L143" s="114"/>
      <c r="M143" s="114"/>
      <c r="N143" s="114"/>
      <c r="O143" s="114"/>
      <c r="P143" s="114">
        <v>4</v>
      </c>
      <c r="Q143" s="114"/>
      <c r="R143" s="93" t="s">
        <v>459</v>
      </c>
      <c r="S143" s="93" t="s">
        <v>460</v>
      </c>
    </row>
    <row r="144" spans="1:19" ht="32.25" customHeight="1">
      <c r="A144" s="301"/>
      <c r="B144" s="301"/>
      <c r="C144" s="48" t="s">
        <v>379</v>
      </c>
      <c r="D144" s="106" t="s">
        <v>362</v>
      </c>
      <c r="E144" s="54">
        <v>1</v>
      </c>
      <c r="F144" s="54">
        <v>2</v>
      </c>
      <c r="G144" s="106" t="s">
        <v>362</v>
      </c>
      <c r="H144" s="93" t="s">
        <v>354</v>
      </c>
      <c r="I144" s="93" t="s">
        <v>224</v>
      </c>
      <c r="J144" s="114"/>
      <c r="K144" s="114"/>
      <c r="L144" s="114"/>
      <c r="M144" s="114"/>
      <c r="N144" s="114"/>
      <c r="O144" s="114"/>
      <c r="P144" s="114">
        <v>2</v>
      </c>
      <c r="Q144" s="114"/>
      <c r="R144" s="48" t="s">
        <v>103</v>
      </c>
      <c r="S144" s="93" t="s">
        <v>106</v>
      </c>
    </row>
    <row r="145" spans="1:19" ht="21.75" customHeight="1">
      <c r="A145" s="301"/>
      <c r="B145" s="301"/>
      <c r="C145" s="306" t="s">
        <v>398</v>
      </c>
      <c r="D145" s="319" t="s">
        <v>362</v>
      </c>
      <c r="E145" s="303">
        <v>3</v>
      </c>
      <c r="F145" s="303">
        <v>12</v>
      </c>
      <c r="G145" s="319" t="s">
        <v>362</v>
      </c>
      <c r="H145" s="93" t="s">
        <v>355</v>
      </c>
      <c r="I145" s="93" t="s">
        <v>226</v>
      </c>
      <c r="J145" s="114"/>
      <c r="K145" s="114"/>
      <c r="L145" s="114"/>
      <c r="M145" s="114"/>
      <c r="N145" s="114"/>
      <c r="O145" s="114"/>
      <c r="P145" s="114">
        <v>4</v>
      </c>
      <c r="Q145" s="114"/>
      <c r="R145" s="300" t="s">
        <v>245</v>
      </c>
      <c r="S145" s="93" t="s">
        <v>106</v>
      </c>
    </row>
    <row r="146" spans="1:19" ht="21.75" customHeight="1">
      <c r="A146" s="301"/>
      <c r="B146" s="301"/>
      <c r="C146" s="307"/>
      <c r="D146" s="320"/>
      <c r="E146" s="321"/>
      <c r="F146" s="321"/>
      <c r="G146" s="320"/>
      <c r="H146" s="93" t="s">
        <v>422</v>
      </c>
      <c r="I146" s="93" t="s">
        <v>226</v>
      </c>
      <c r="J146" s="114"/>
      <c r="K146" s="114"/>
      <c r="L146" s="114"/>
      <c r="M146" s="114"/>
      <c r="N146" s="114"/>
      <c r="O146" s="114"/>
      <c r="P146" s="114">
        <v>4</v>
      </c>
      <c r="Q146" s="114"/>
      <c r="R146" s="301"/>
      <c r="S146" s="93" t="s">
        <v>106</v>
      </c>
    </row>
    <row r="147" spans="1:19" ht="21.75" customHeight="1">
      <c r="A147" s="301"/>
      <c r="B147" s="301"/>
      <c r="C147" s="308"/>
      <c r="D147" s="323"/>
      <c r="E147" s="304"/>
      <c r="F147" s="304"/>
      <c r="G147" s="323"/>
      <c r="H147" s="48" t="s">
        <v>356</v>
      </c>
      <c r="I147" s="48" t="s">
        <v>226</v>
      </c>
      <c r="J147" s="54"/>
      <c r="K147" s="54"/>
      <c r="L147" s="54"/>
      <c r="M147" s="54"/>
      <c r="N147" s="54"/>
      <c r="O147" s="54"/>
      <c r="P147" s="54">
        <v>4</v>
      </c>
      <c r="Q147" s="54"/>
      <c r="R147" s="302"/>
      <c r="S147" s="93" t="s">
        <v>106</v>
      </c>
    </row>
    <row r="148" spans="1:19" ht="12" customHeight="1">
      <c r="A148" s="302"/>
      <c r="B148" s="302"/>
      <c r="C148" s="24" t="s">
        <v>48</v>
      </c>
      <c r="D148" s="115" t="s">
        <v>363</v>
      </c>
      <c r="E148" s="106">
        <f>SUM(E102:E147)</f>
        <v>46</v>
      </c>
      <c r="F148" s="117">
        <f>SUM(F102:F147)</f>
        <v>123</v>
      </c>
      <c r="G148" s="117" t="s">
        <v>363</v>
      </c>
      <c r="H148" s="50"/>
      <c r="I148" s="49"/>
      <c r="J148" s="117">
        <f aca="true" t="shared" si="3" ref="J148:Q148">SUM(J102:J147)</f>
        <v>0</v>
      </c>
      <c r="K148" s="117">
        <f t="shared" si="3"/>
        <v>0</v>
      </c>
      <c r="L148" s="117">
        <f>SUM(L102:L147)</f>
        <v>6</v>
      </c>
      <c r="M148" s="117">
        <f t="shared" si="3"/>
        <v>47</v>
      </c>
      <c r="N148" s="117">
        <f t="shared" si="3"/>
        <v>4</v>
      </c>
      <c r="O148" s="117">
        <f t="shared" si="3"/>
        <v>28</v>
      </c>
      <c r="P148" s="117">
        <f t="shared" si="3"/>
        <v>38</v>
      </c>
      <c r="Q148" s="117">
        <f t="shared" si="3"/>
        <v>0</v>
      </c>
      <c r="R148" s="49"/>
      <c r="S148" s="48"/>
    </row>
    <row r="149" spans="1:19" ht="69.75" customHeight="1">
      <c r="A149" s="50" t="s">
        <v>377</v>
      </c>
      <c r="B149" s="48" t="s">
        <v>107</v>
      </c>
      <c r="C149" s="322" t="s">
        <v>317</v>
      </c>
      <c r="D149" s="322"/>
      <c r="E149" s="322"/>
      <c r="F149" s="322"/>
      <c r="G149" s="322"/>
      <c r="H149" s="322"/>
      <c r="I149" s="322"/>
      <c r="J149" s="322"/>
      <c r="K149" s="322"/>
      <c r="L149" s="322"/>
      <c r="M149" s="322"/>
      <c r="N149" s="322"/>
      <c r="O149" s="322"/>
      <c r="P149" s="322"/>
      <c r="Q149" s="322"/>
      <c r="R149" s="322"/>
      <c r="S149" s="322"/>
    </row>
    <row r="150" spans="1:19" s="12" customFormat="1" ht="21" customHeight="1">
      <c r="A150" s="316" t="s">
        <v>108</v>
      </c>
      <c r="B150" s="316"/>
      <c r="C150" s="316"/>
      <c r="D150" s="316"/>
      <c r="E150" s="316"/>
      <c r="F150" s="316"/>
      <c r="G150" s="316"/>
      <c r="H150" s="316"/>
      <c r="I150" s="316"/>
      <c r="J150" s="316"/>
      <c r="K150" s="316"/>
      <c r="L150" s="316"/>
      <c r="M150" s="316"/>
      <c r="N150" s="316"/>
      <c r="O150" s="316"/>
      <c r="P150" s="316"/>
      <c r="Q150" s="316"/>
      <c r="R150" s="316"/>
      <c r="S150" s="316"/>
    </row>
  </sheetData>
  <sheetProtection/>
  <mergeCells count="223">
    <mergeCell ref="R123:R124"/>
    <mergeCell ref="B120:B148"/>
    <mergeCell ref="D125:D126"/>
    <mergeCell ref="G137:G138"/>
    <mergeCell ref="F137:F138"/>
    <mergeCell ref="G130:G136"/>
    <mergeCell ref="E127:E129"/>
    <mergeCell ref="R145:R147"/>
    <mergeCell ref="C125:C126"/>
    <mergeCell ref="E145:E147"/>
    <mergeCell ref="A120:A148"/>
    <mergeCell ref="C123:C124"/>
    <mergeCell ref="C116:C119"/>
    <mergeCell ref="C145:C147"/>
    <mergeCell ref="C137:C138"/>
    <mergeCell ref="B102:B119"/>
    <mergeCell ref="C141:C142"/>
    <mergeCell ref="C139:C140"/>
    <mergeCell ref="C130:C136"/>
    <mergeCell ref="C127:C129"/>
    <mergeCell ref="D104:D106"/>
    <mergeCell ref="C104:C106"/>
    <mergeCell ref="C92:C93"/>
    <mergeCell ref="E88:E91"/>
    <mergeCell ref="F88:F91"/>
    <mergeCell ref="G88:G91"/>
    <mergeCell ref="D145:D147"/>
    <mergeCell ref="D110:D113"/>
    <mergeCell ref="F145:F147"/>
    <mergeCell ref="R88:R91"/>
    <mergeCell ref="A102:A119"/>
    <mergeCell ref="E116:E119"/>
    <mergeCell ref="F116:F119"/>
    <mergeCell ref="G116:G119"/>
    <mergeCell ref="R116:R119"/>
    <mergeCell ref="D114:D115"/>
    <mergeCell ref="G145:G147"/>
    <mergeCell ref="D88:D91"/>
    <mergeCell ref="D116:D119"/>
    <mergeCell ref="D127:D129"/>
    <mergeCell ref="E123:E124"/>
    <mergeCell ref="D141:D142"/>
    <mergeCell ref="E125:E126"/>
    <mergeCell ref="D139:D140"/>
    <mergeCell ref="G139:G140"/>
    <mergeCell ref="F139:F140"/>
    <mergeCell ref="R137:R138"/>
    <mergeCell ref="R141:R142"/>
    <mergeCell ref="E130:E136"/>
    <mergeCell ref="G141:G142"/>
    <mergeCell ref="F141:F142"/>
    <mergeCell ref="F130:F136"/>
    <mergeCell ref="E137:E138"/>
    <mergeCell ref="E141:E142"/>
    <mergeCell ref="R130:R136"/>
    <mergeCell ref="E139:E140"/>
    <mergeCell ref="R139:R140"/>
    <mergeCell ref="D137:D138"/>
    <mergeCell ref="G121:G122"/>
    <mergeCell ref="R127:R129"/>
    <mergeCell ref="G127:G129"/>
    <mergeCell ref="F127:F129"/>
    <mergeCell ref="R121:R122"/>
    <mergeCell ref="R125:R126"/>
    <mergeCell ref="G125:G126"/>
    <mergeCell ref="F125:F126"/>
    <mergeCell ref="R82:R83"/>
    <mergeCell ref="G97:G98"/>
    <mergeCell ref="R97:R98"/>
    <mergeCell ref="R85:R86"/>
    <mergeCell ref="G82:G83"/>
    <mergeCell ref="R92:R93"/>
    <mergeCell ref="G92:G93"/>
    <mergeCell ref="E75:E78"/>
    <mergeCell ref="C75:C78"/>
    <mergeCell ref="F85:F86"/>
    <mergeCell ref="G85:G86"/>
    <mergeCell ref="C97:C98"/>
    <mergeCell ref="D97:D98"/>
    <mergeCell ref="E97:E98"/>
    <mergeCell ref="F97:F98"/>
    <mergeCell ref="C88:C91"/>
    <mergeCell ref="F82:F83"/>
    <mergeCell ref="C79:C81"/>
    <mergeCell ref="D79:D81"/>
    <mergeCell ref="E79:E81"/>
    <mergeCell ref="F79:F81"/>
    <mergeCell ref="G79:G81"/>
    <mergeCell ref="C82:C83"/>
    <mergeCell ref="D82:D83"/>
    <mergeCell ref="E82:E83"/>
    <mergeCell ref="F75:F78"/>
    <mergeCell ref="R67:R71"/>
    <mergeCell ref="R72:R74"/>
    <mergeCell ref="G72:G74"/>
    <mergeCell ref="F72:F74"/>
    <mergeCell ref="R79:R81"/>
    <mergeCell ref="R59:R66"/>
    <mergeCell ref="G59:G66"/>
    <mergeCell ref="G67:G71"/>
    <mergeCell ref="R5:R22"/>
    <mergeCell ref="G5:G22"/>
    <mergeCell ref="R75:R78"/>
    <mergeCell ref="G75:G78"/>
    <mergeCell ref="G23:G24"/>
    <mergeCell ref="P3:Q3"/>
    <mergeCell ref="L3:M3"/>
    <mergeCell ref="R23:R24"/>
    <mergeCell ref="J3:K3"/>
    <mergeCell ref="N3:O3"/>
    <mergeCell ref="R2:R4"/>
    <mergeCell ref="C5:C22"/>
    <mergeCell ref="D5:D22"/>
    <mergeCell ref="E5:E22"/>
    <mergeCell ref="F5:F22"/>
    <mergeCell ref="G2:G4"/>
    <mergeCell ref="I2:I4"/>
    <mergeCell ref="F47:F58"/>
    <mergeCell ref="R47:R58"/>
    <mergeCell ref="G47:G58"/>
    <mergeCell ref="G42:G46"/>
    <mergeCell ref="R42:R46"/>
    <mergeCell ref="R25:R32"/>
    <mergeCell ref="R33:R40"/>
    <mergeCell ref="G33:G40"/>
    <mergeCell ref="F42:F46"/>
    <mergeCell ref="G25:G32"/>
    <mergeCell ref="C23:C24"/>
    <mergeCell ref="E33:E40"/>
    <mergeCell ref="C25:C32"/>
    <mergeCell ref="F33:F40"/>
    <mergeCell ref="F25:F32"/>
    <mergeCell ref="E25:E32"/>
    <mergeCell ref="D42:D46"/>
    <mergeCell ref="D25:D32"/>
    <mergeCell ref="D33:D40"/>
    <mergeCell ref="E23:E24"/>
    <mergeCell ref="E42:E46"/>
    <mergeCell ref="F23:F24"/>
    <mergeCell ref="D23:D24"/>
    <mergeCell ref="A1:S1"/>
    <mergeCell ref="A2:B4"/>
    <mergeCell ref="C2:C4"/>
    <mergeCell ref="D2:D4"/>
    <mergeCell ref="E2:E4"/>
    <mergeCell ref="S2:S4"/>
    <mergeCell ref="F2:F4"/>
    <mergeCell ref="H2:H4"/>
    <mergeCell ref="J2:Q2"/>
    <mergeCell ref="S12:S13"/>
    <mergeCell ref="S21:S22"/>
    <mergeCell ref="C33:C40"/>
    <mergeCell ref="D85:D86"/>
    <mergeCell ref="E85:E86"/>
    <mergeCell ref="E47:E58"/>
    <mergeCell ref="D59:D66"/>
    <mergeCell ref="E59:E66"/>
    <mergeCell ref="D47:D58"/>
    <mergeCell ref="D75:D78"/>
    <mergeCell ref="D92:D93"/>
    <mergeCell ref="E92:E93"/>
    <mergeCell ref="F92:F93"/>
    <mergeCell ref="G99:G100"/>
    <mergeCell ref="D99:D100"/>
    <mergeCell ref="E99:E100"/>
    <mergeCell ref="F99:F100"/>
    <mergeCell ref="D107:D109"/>
    <mergeCell ref="F121:F122"/>
    <mergeCell ref="D130:D136"/>
    <mergeCell ref="C110:C113"/>
    <mergeCell ref="C114:C115"/>
    <mergeCell ref="R99:R100"/>
    <mergeCell ref="G123:G124"/>
    <mergeCell ref="F123:F124"/>
    <mergeCell ref="D123:D124"/>
    <mergeCell ref="C107:C109"/>
    <mergeCell ref="R102:R103"/>
    <mergeCell ref="R114:R115"/>
    <mergeCell ref="C121:C122"/>
    <mergeCell ref="D121:D122"/>
    <mergeCell ref="E121:E122"/>
    <mergeCell ref="C149:S149"/>
    <mergeCell ref="G107:G109"/>
    <mergeCell ref="R107:R109"/>
    <mergeCell ref="R112:R113"/>
    <mergeCell ref="G114:G115"/>
    <mergeCell ref="D67:D71"/>
    <mergeCell ref="E67:E71"/>
    <mergeCell ref="F67:F71"/>
    <mergeCell ref="D72:D74"/>
    <mergeCell ref="E72:E74"/>
    <mergeCell ref="A150:S150"/>
    <mergeCell ref="C102:C103"/>
    <mergeCell ref="D102:D103"/>
    <mergeCell ref="E102:E103"/>
    <mergeCell ref="F102:F103"/>
    <mergeCell ref="F59:F66"/>
    <mergeCell ref="A5:A41"/>
    <mergeCell ref="B5:B41"/>
    <mergeCell ref="B42:B84"/>
    <mergeCell ref="A42:A84"/>
    <mergeCell ref="C47:C58"/>
    <mergeCell ref="C42:C46"/>
    <mergeCell ref="C67:C71"/>
    <mergeCell ref="C59:C66"/>
    <mergeCell ref="C72:C74"/>
    <mergeCell ref="A85:A101"/>
    <mergeCell ref="B85:B101"/>
    <mergeCell ref="F110:F113"/>
    <mergeCell ref="G110:G113"/>
    <mergeCell ref="E110:E113"/>
    <mergeCell ref="C85:C86"/>
    <mergeCell ref="C99:C100"/>
    <mergeCell ref="G102:G103"/>
    <mergeCell ref="G104:G106"/>
    <mergeCell ref="F104:F106"/>
    <mergeCell ref="E104:E106"/>
    <mergeCell ref="R104:R106"/>
    <mergeCell ref="E114:E115"/>
    <mergeCell ref="F114:F115"/>
    <mergeCell ref="E107:E109"/>
    <mergeCell ref="R110:R111"/>
    <mergeCell ref="F107:F109"/>
  </mergeCells>
  <printOptions/>
  <pageMargins left="0.55" right="0.56" top="0.75" bottom="0.75" header="0.3" footer="0.3"/>
  <pageSetup horizontalDpi="600" verticalDpi="600" orientation="portrait" paperSize="9" r:id="rId1"/>
  <headerFooter>
    <oddFooter>&amp;R— 17 —</oddFooter>
  </headerFooter>
</worksheet>
</file>

<file path=xl/worksheets/sheet6.xml><?xml version="1.0" encoding="utf-8"?>
<worksheet xmlns="http://schemas.openxmlformats.org/spreadsheetml/2006/main" xmlns:r="http://schemas.openxmlformats.org/officeDocument/2006/relationships">
  <dimension ref="A1:M72"/>
  <sheetViews>
    <sheetView zoomScalePageLayoutView="0" workbookViewId="0" topLeftCell="A1">
      <pane ySplit="4" topLeftCell="A5" activePane="bottomLeft" state="frozen"/>
      <selection pane="topLeft" activeCell="A1" sqref="A1"/>
      <selection pane="bottomLeft" activeCell="Q30" sqref="Q30"/>
    </sheetView>
  </sheetViews>
  <sheetFormatPr defaultColWidth="9.00390625" defaultRowHeight="14.25"/>
  <cols>
    <col min="1" max="1" width="5.25390625" style="40" customWidth="1"/>
    <col min="2" max="2" width="20.625" style="40" customWidth="1"/>
    <col min="3" max="4" width="3.75390625" style="40" customWidth="1"/>
    <col min="5" max="5" width="3.875" style="40" customWidth="1"/>
    <col min="6" max="6" width="4.00390625" style="40" customWidth="1"/>
    <col min="7" max="7" width="2.75390625" style="40" customWidth="1"/>
    <col min="8" max="8" width="5.25390625" style="40" customWidth="1"/>
    <col min="9" max="9" width="20.625" style="40" customWidth="1"/>
    <col min="10" max="11" width="3.75390625" style="40" customWidth="1"/>
    <col min="12" max="12" width="4.25390625" style="40" customWidth="1"/>
    <col min="13" max="13" width="4.125" style="40" customWidth="1"/>
    <col min="14" max="16384" width="9.00390625" style="40" customWidth="1"/>
  </cols>
  <sheetData>
    <row r="1" spans="1:13" ht="27" customHeight="1">
      <c r="A1" s="364" t="s">
        <v>110</v>
      </c>
      <c r="B1" s="364"/>
      <c r="C1" s="364"/>
      <c r="D1" s="364"/>
      <c r="E1" s="364"/>
      <c r="F1" s="364"/>
      <c r="G1" s="364"/>
      <c r="H1" s="364"/>
      <c r="I1" s="364"/>
      <c r="J1" s="364"/>
      <c r="K1" s="364"/>
      <c r="L1" s="364"/>
      <c r="M1" s="364"/>
    </row>
    <row r="2" spans="1:13" ht="14.25" customHeight="1">
      <c r="A2" s="213" t="s">
        <v>35</v>
      </c>
      <c r="B2" s="213" t="s">
        <v>11</v>
      </c>
      <c r="C2" s="214" t="s">
        <v>55</v>
      </c>
      <c r="D2" s="213" t="s">
        <v>54</v>
      </c>
      <c r="E2" s="244" t="s">
        <v>53</v>
      </c>
      <c r="F2" s="244" t="s">
        <v>65</v>
      </c>
      <c r="G2" s="59"/>
      <c r="H2" s="213" t="s">
        <v>35</v>
      </c>
      <c r="I2" s="213" t="s">
        <v>11</v>
      </c>
      <c r="J2" s="214" t="s">
        <v>55</v>
      </c>
      <c r="K2" s="213" t="s">
        <v>54</v>
      </c>
      <c r="L2" s="244" t="s">
        <v>53</v>
      </c>
      <c r="M2" s="244" t="s">
        <v>65</v>
      </c>
    </row>
    <row r="3" spans="1:13" ht="14.25">
      <c r="A3" s="213"/>
      <c r="B3" s="213"/>
      <c r="C3" s="214"/>
      <c r="D3" s="213"/>
      <c r="E3" s="244"/>
      <c r="F3" s="244"/>
      <c r="G3" s="60"/>
      <c r="H3" s="213"/>
      <c r="I3" s="213"/>
      <c r="J3" s="214"/>
      <c r="K3" s="213"/>
      <c r="L3" s="244"/>
      <c r="M3" s="244"/>
    </row>
    <row r="4" spans="1:13" ht="14.25">
      <c r="A4" s="213"/>
      <c r="B4" s="213"/>
      <c r="C4" s="214"/>
      <c r="D4" s="213"/>
      <c r="E4" s="244"/>
      <c r="F4" s="244"/>
      <c r="G4" s="61"/>
      <c r="H4" s="213"/>
      <c r="I4" s="213"/>
      <c r="J4" s="214"/>
      <c r="K4" s="213"/>
      <c r="L4" s="244"/>
      <c r="M4" s="244"/>
    </row>
    <row r="5" spans="1:13" ht="14.25">
      <c r="A5" s="365" t="s">
        <v>56</v>
      </c>
      <c r="B5" s="365"/>
      <c r="C5" s="365"/>
      <c r="D5" s="365"/>
      <c r="E5" s="365"/>
      <c r="F5" s="365"/>
      <c r="G5" s="58"/>
      <c r="H5" s="365" t="s">
        <v>58</v>
      </c>
      <c r="I5" s="365"/>
      <c r="J5" s="365"/>
      <c r="K5" s="365"/>
      <c r="L5" s="365"/>
      <c r="M5" s="365"/>
    </row>
    <row r="6" spans="1:13" ht="14.25" customHeight="1">
      <c r="A6" s="3">
        <v>111001</v>
      </c>
      <c r="B6" s="190" t="s">
        <v>481</v>
      </c>
      <c r="C6" s="27">
        <v>3</v>
      </c>
      <c r="D6" s="3">
        <v>48</v>
      </c>
      <c r="E6" s="3" t="s">
        <v>57</v>
      </c>
      <c r="F6" s="3"/>
      <c r="G6" s="46"/>
      <c r="H6" s="3">
        <v>111006</v>
      </c>
      <c r="I6" s="190" t="s">
        <v>482</v>
      </c>
      <c r="J6" s="27">
        <v>3</v>
      </c>
      <c r="K6" s="3">
        <v>48</v>
      </c>
      <c r="L6" s="3" t="s">
        <v>57</v>
      </c>
      <c r="M6" s="8"/>
    </row>
    <row r="7" spans="1:13" ht="14.25">
      <c r="A7" s="69">
        <v>111240</v>
      </c>
      <c r="B7" s="6" t="s">
        <v>191</v>
      </c>
      <c r="C7" s="27">
        <v>0.5</v>
      </c>
      <c r="D7" s="3">
        <v>8</v>
      </c>
      <c r="E7" s="3" t="s">
        <v>57</v>
      </c>
      <c r="F7" s="3"/>
      <c r="G7" s="31"/>
      <c r="H7" s="69">
        <v>112002</v>
      </c>
      <c r="I7" s="6" t="s">
        <v>195</v>
      </c>
      <c r="J7" s="27">
        <v>3.5</v>
      </c>
      <c r="K7" s="3">
        <v>56</v>
      </c>
      <c r="L7" s="3" t="s">
        <v>57</v>
      </c>
      <c r="M7" s="8"/>
    </row>
    <row r="8" spans="1:13" ht="14.25">
      <c r="A8" s="69">
        <v>112001</v>
      </c>
      <c r="B8" s="6" t="s">
        <v>192</v>
      </c>
      <c r="C8" s="27">
        <v>3.5</v>
      </c>
      <c r="D8" s="3">
        <v>56</v>
      </c>
      <c r="E8" s="3" t="s">
        <v>57</v>
      </c>
      <c r="F8" s="3"/>
      <c r="G8" s="31"/>
      <c r="H8" s="69">
        <v>113108</v>
      </c>
      <c r="I8" s="6" t="s">
        <v>196</v>
      </c>
      <c r="J8" s="27">
        <v>1</v>
      </c>
      <c r="K8" s="3">
        <v>36</v>
      </c>
      <c r="L8" s="3" t="s">
        <v>57</v>
      </c>
      <c r="M8" s="8"/>
    </row>
    <row r="9" spans="1:13" ht="14.25">
      <c r="A9" s="69">
        <v>113107</v>
      </c>
      <c r="B9" s="6" t="s">
        <v>193</v>
      </c>
      <c r="C9" s="27">
        <v>1</v>
      </c>
      <c r="D9" s="3">
        <v>36</v>
      </c>
      <c r="E9" s="3" t="s">
        <v>57</v>
      </c>
      <c r="F9" s="3"/>
      <c r="G9" s="31"/>
      <c r="H9" s="69">
        <v>110036</v>
      </c>
      <c r="I9" s="6" t="s">
        <v>197</v>
      </c>
      <c r="J9" s="27">
        <v>6.5</v>
      </c>
      <c r="K9" s="3">
        <v>96</v>
      </c>
      <c r="L9" s="3" t="s">
        <v>57</v>
      </c>
      <c r="M9" s="8"/>
    </row>
    <row r="10" spans="1:13" ht="14.25">
      <c r="A10" s="69">
        <v>110035</v>
      </c>
      <c r="B10" s="6" t="s">
        <v>194</v>
      </c>
      <c r="C10" s="27">
        <v>5.5</v>
      </c>
      <c r="D10" s="3">
        <v>88</v>
      </c>
      <c r="E10" s="3" t="s">
        <v>57</v>
      </c>
      <c r="F10" s="3"/>
      <c r="G10" s="31"/>
      <c r="H10" s="69">
        <v>110063</v>
      </c>
      <c r="I10" s="6" t="s">
        <v>367</v>
      </c>
      <c r="J10" s="27">
        <v>3.5</v>
      </c>
      <c r="K10" s="3">
        <v>56</v>
      </c>
      <c r="L10" s="3" t="s">
        <v>57</v>
      </c>
      <c r="M10" s="8"/>
    </row>
    <row r="11" spans="1:13" ht="14.25">
      <c r="A11" s="69">
        <v>110238</v>
      </c>
      <c r="B11" s="6" t="s">
        <v>150</v>
      </c>
      <c r="C11" s="27">
        <v>3.5</v>
      </c>
      <c r="D11" s="3">
        <v>56</v>
      </c>
      <c r="E11" s="3" t="s">
        <v>57</v>
      </c>
      <c r="F11" s="3"/>
      <c r="G11" s="31"/>
      <c r="H11" s="69">
        <v>110287</v>
      </c>
      <c r="I11" s="6" t="s">
        <v>365</v>
      </c>
      <c r="J11" s="27">
        <v>2</v>
      </c>
      <c r="K11" s="3">
        <v>56</v>
      </c>
      <c r="L11" s="3" t="s">
        <v>57</v>
      </c>
      <c r="M11" s="8"/>
    </row>
    <row r="12" spans="1:13" ht="14.25">
      <c r="A12" s="157">
        <v>115001</v>
      </c>
      <c r="B12" s="84" t="s">
        <v>417</v>
      </c>
      <c r="C12" s="89">
        <v>3</v>
      </c>
      <c r="D12" s="73" t="s">
        <v>43</v>
      </c>
      <c r="E12" s="3" t="s">
        <v>57</v>
      </c>
      <c r="F12" s="3"/>
      <c r="G12" s="31"/>
      <c r="H12" s="95">
        <v>107294</v>
      </c>
      <c r="I12" s="191" t="s">
        <v>483</v>
      </c>
      <c r="J12" s="25">
        <v>2</v>
      </c>
      <c r="K12" s="1">
        <v>32</v>
      </c>
      <c r="L12" s="3" t="s">
        <v>57</v>
      </c>
      <c r="M12" s="8"/>
    </row>
    <row r="13" spans="1:13" ht="14.25">
      <c r="A13" s="177"/>
      <c r="B13" s="177"/>
      <c r="C13" s="177"/>
      <c r="D13" s="177"/>
      <c r="E13" s="177"/>
      <c r="F13" s="3"/>
      <c r="G13" s="195"/>
      <c r="H13" s="192">
        <v>110179</v>
      </c>
      <c r="I13" s="193" t="s">
        <v>484</v>
      </c>
      <c r="J13" s="196">
        <v>3</v>
      </c>
      <c r="K13" s="197">
        <v>48</v>
      </c>
      <c r="L13" s="194" t="s">
        <v>485</v>
      </c>
      <c r="M13" s="8"/>
    </row>
    <row r="14" spans="1:13" ht="14.25">
      <c r="A14" s="177"/>
      <c r="B14" s="84"/>
      <c r="C14" s="89"/>
      <c r="D14" s="73"/>
      <c r="E14" s="3"/>
      <c r="F14" s="3"/>
      <c r="G14" s="31"/>
      <c r="H14" s="69">
        <v>110239</v>
      </c>
      <c r="I14" s="6" t="s">
        <v>152</v>
      </c>
      <c r="J14" s="27">
        <v>1.5</v>
      </c>
      <c r="K14" s="3">
        <v>24</v>
      </c>
      <c r="L14" s="3" t="s">
        <v>29</v>
      </c>
      <c r="M14" s="8"/>
    </row>
    <row r="15" spans="1:13" ht="14.25">
      <c r="A15" s="177"/>
      <c r="B15" s="84"/>
      <c r="C15" s="89"/>
      <c r="D15" s="73"/>
      <c r="E15" s="3"/>
      <c r="F15" s="3"/>
      <c r="G15" s="36"/>
      <c r="H15" s="69">
        <v>107109</v>
      </c>
      <c r="I15" s="6" t="s">
        <v>408</v>
      </c>
      <c r="J15" s="27">
        <v>2.5</v>
      </c>
      <c r="K15" s="3">
        <v>40</v>
      </c>
      <c r="L15" s="3" t="s">
        <v>29</v>
      </c>
      <c r="M15" s="8"/>
    </row>
    <row r="16" spans="1:13" ht="14.25">
      <c r="A16" s="365" t="s">
        <v>59</v>
      </c>
      <c r="B16" s="365"/>
      <c r="C16" s="365"/>
      <c r="D16" s="365"/>
      <c r="E16" s="365"/>
      <c r="F16" s="365"/>
      <c r="G16" s="58"/>
      <c r="H16" s="365" t="s">
        <v>60</v>
      </c>
      <c r="I16" s="365"/>
      <c r="J16" s="365"/>
      <c r="K16" s="365"/>
      <c r="L16" s="365"/>
      <c r="M16" s="365"/>
    </row>
    <row r="17" spans="1:13" ht="24.75" customHeight="1">
      <c r="A17" s="69">
        <v>111003</v>
      </c>
      <c r="B17" s="6" t="s">
        <v>129</v>
      </c>
      <c r="C17" s="85">
        <v>4</v>
      </c>
      <c r="D17" s="86">
        <v>64</v>
      </c>
      <c r="E17" s="6" t="s">
        <v>57</v>
      </c>
      <c r="F17" s="7"/>
      <c r="G17" s="66"/>
      <c r="H17" s="83">
        <v>111002</v>
      </c>
      <c r="I17" s="6" t="s">
        <v>38</v>
      </c>
      <c r="J17" s="89">
        <v>4</v>
      </c>
      <c r="K17" s="86">
        <v>64</v>
      </c>
      <c r="L17" s="3" t="s">
        <v>57</v>
      </c>
      <c r="M17" s="67"/>
    </row>
    <row r="18" spans="1:13" ht="14.25">
      <c r="A18" s="69">
        <v>111241</v>
      </c>
      <c r="B18" s="6" t="s">
        <v>409</v>
      </c>
      <c r="C18" s="90">
        <v>0.5</v>
      </c>
      <c r="D18" s="7">
        <v>8</v>
      </c>
      <c r="E18" s="3" t="s">
        <v>57</v>
      </c>
      <c r="F18" s="3"/>
      <c r="G18" s="31"/>
      <c r="H18" s="69">
        <v>112004</v>
      </c>
      <c r="I18" s="6" t="s">
        <v>206</v>
      </c>
      <c r="J18" s="85">
        <v>2</v>
      </c>
      <c r="K18" s="73">
        <v>32</v>
      </c>
      <c r="L18" s="3" t="s">
        <v>57</v>
      </c>
      <c r="M18" s="8"/>
    </row>
    <row r="19" spans="1:13" ht="14.25">
      <c r="A19" s="69">
        <v>112003</v>
      </c>
      <c r="B19" s="6" t="s">
        <v>205</v>
      </c>
      <c r="C19" s="89">
        <v>2</v>
      </c>
      <c r="D19" s="73">
        <v>32</v>
      </c>
      <c r="E19" s="3" t="s">
        <v>57</v>
      </c>
      <c r="F19" s="3"/>
      <c r="G19" s="31"/>
      <c r="H19" s="69">
        <v>113110</v>
      </c>
      <c r="I19" s="6" t="s">
        <v>201</v>
      </c>
      <c r="J19" s="85">
        <v>1</v>
      </c>
      <c r="K19" s="73">
        <v>36</v>
      </c>
      <c r="L19" s="3" t="s">
        <v>57</v>
      </c>
      <c r="M19" s="8"/>
    </row>
    <row r="20" spans="1:13" ht="14.25">
      <c r="A20" s="69">
        <v>113109</v>
      </c>
      <c r="B20" s="6" t="s">
        <v>198</v>
      </c>
      <c r="C20" s="89">
        <v>1</v>
      </c>
      <c r="D20" s="73">
        <v>36</v>
      </c>
      <c r="E20" s="3" t="s">
        <v>57</v>
      </c>
      <c r="F20" s="3"/>
      <c r="G20" s="31"/>
      <c r="H20" s="69">
        <v>110140</v>
      </c>
      <c r="I20" s="6" t="s">
        <v>202</v>
      </c>
      <c r="J20" s="73">
        <v>2.5</v>
      </c>
      <c r="K20" s="73">
        <v>40</v>
      </c>
      <c r="L20" s="3" t="s">
        <v>57</v>
      </c>
      <c r="M20" s="8"/>
    </row>
    <row r="21" spans="1:13" ht="14.25">
      <c r="A21" s="69">
        <v>110042</v>
      </c>
      <c r="B21" s="6" t="s">
        <v>142</v>
      </c>
      <c r="C21" s="89">
        <v>2.5</v>
      </c>
      <c r="D21" s="73">
        <v>40</v>
      </c>
      <c r="E21" s="3" t="s">
        <v>57</v>
      </c>
      <c r="F21" s="3"/>
      <c r="G21" s="31"/>
      <c r="H21" s="69">
        <v>110145</v>
      </c>
      <c r="I21" s="6" t="s">
        <v>203</v>
      </c>
      <c r="J21" s="73">
        <v>3.5</v>
      </c>
      <c r="K21" s="73">
        <v>56</v>
      </c>
      <c r="L21" s="3" t="s">
        <v>57</v>
      </c>
      <c r="M21" s="8"/>
    </row>
    <row r="22" spans="1:13" ht="14.25">
      <c r="A22" s="69">
        <v>110043</v>
      </c>
      <c r="B22" s="6" t="s">
        <v>143</v>
      </c>
      <c r="C22" s="89">
        <v>3.5</v>
      </c>
      <c r="D22" s="73">
        <v>56</v>
      </c>
      <c r="E22" s="3" t="s">
        <v>57</v>
      </c>
      <c r="F22" s="3"/>
      <c r="G22" s="31"/>
      <c r="H22" s="69">
        <v>107075</v>
      </c>
      <c r="I22" s="6" t="s">
        <v>153</v>
      </c>
      <c r="J22" s="85">
        <v>3</v>
      </c>
      <c r="K22" s="73">
        <v>54</v>
      </c>
      <c r="L22" s="3" t="s">
        <v>57</v>
      </c>
      <c r="M22" s="8"/>
    </row>
    <row r="23" spans="1:13" ht="14.25">
      <c r="A23" s="69">
        <v>110064</v>
      </c>
      <c r="B23" s="6" t="s">
        <v>199</v>
      </c>
      <c r="C23" s="89">
        <v>3.5</v>
      </c>
      <c r="D23" s="73">
        <v>56</v>
      </c>
      <c r="E23" s="3" t="s">
        <v>57</v>
      </c>
      <c r="F23" s="3"/>
      <c r="G23" s="31"/>
      <c r="H23" s="69">
        <v>107058</v>
      </c>
      <c r="I23" s="6" t="s">
        <v>155</v>
      </c>
      <c r="J23" s="85">
        <v>2</v>
      </c>
      <c r="K23" s="73">
        <v>36</v>
      </c>
      <c r="L23" s="3" t="s">
        <v>57</v>
      </c>
      <c r="M23" s="8"/>
    </row>
    <row r="24" spans="1:13" ht="14.25">
      <c r="A24" s="69">
        <v>110139</v>
      </c>
      <c r="B24" s="6" t="s">
        <v>200</v>
      </c>
      <c r="C24" s="89">
        <v>3.5</v>
      </c>
      <c r="D24" s="73">
        <v>56</v>
      </c>
      <c r="E24" s="3" t="s">
        <v>57</v>
      </c>
      <c r="F24" s="3"/>
      <c r="G24" s="31"/>
      <c r="H24" s="95">
        <v>110049</v>
      </c>
      <c r="I24" s="87" t="s">
        <v>438</v>
      </c>
      <c r="J24" s="25">
        <v>2</v>
      </c>
      <c r="K24" s="1">
        <v>32</v>
      </c>
      <c r="L24" s="3" t="s">
        <v>57</v>
      </c>
      <c r="M24" s="8"/>
    </row>
    <row r="25" spans="1:13" ht="14.25">
      <c r="A25" s="69">
        <v>107064</v>
      </c>
      <c r="B25" s="87" t="s">
        <v>213</v>
      </c>
      <c r="C25" s="89">
        <v>5</v>
      </c>
      <c r="D25" s="73" t="s">
        <v>214</v>
      </c>
      <c r="E25" s="3" t="s">
        <v>57</v>
      </c>
      <c r="F25" s="3"/>
      <c r="G25" s="31"/>
      <c r="H25" s="69">
        <v>107126</v>
      </c>
      <c r="I25" s="87" t="s">
        <v>437</v>
      </c>
      <c r="J25" s="89">
        <v>4</v>
      </c>
      <c r="K25" s="73">
        <v>64</v>
      </c>
      <c r="L25" s="3" t="s">
        <v>57</v>
      </c>
      <c r="M25" s="8"/>
    </row>
    <row r="26" spans="1:13" ht="14.25">
      <c r="A26" s="177"/>
      <c r="B26" s="177"/>
      <c r="C26" s="177"/>
      <c r="D26" s="177"/>
      <c r="E26" s="177"/>
      <c r="F26" s="3"/>
      <c r="G26" s="31"/>
      <c r="H26" s="165">
        <v>107286</v>
      </c>
      <c r="I26" s="151" t="s">
        <v>369</v>
      </c>
      <c r="J26" s="152">
        <v>2</v>
      </c>
      <c r="K26" s="147">
        <v>32</v>
      </c>
      <c r="L26" s="31" t="s">
        <v>443</v>
      </c>
      <c r="M26" s="8"/>
    </row>
    <row r="27" spans="1:13" ht="14.25">
      <c r="A27" s="177"/>
      <c r="B27" s="177"/>
      <c r="C27" s="177"/>
      <c r="D27" s="177"/>
      <c r="E27" s="177"/>
      <c r="F27" s="3"/>
      <c r="G27" s="31"/>
      <c r="H27" s="69">
        <v>107101</v>
      </c>
      <c r="I27" s="88" t="s">
        <v>204</v>
      </c>
      <c r="J27" s="85">
        <v>2</v>
      </c>
      <c r="K27" s="73">
        <v>32</v>
      </c>
      <c r="L27" s="3" t="s">
        <v>29</v>
      </c>
      <c r="M27" s="8"/>
    </row>
    <row r="28" spans="1:13" ht="14.25">
      <c r="A28" s="365" t="s">
        <v>61</v>
      </c>
      <c r="B28" s="365"/>
      <c r="C28" s="365"/>
      <c r="D28" s="365"/>
      <c r="E28" s="365"/>
      <c r="F28" s="365"/>
      <c r="G28" s="58"/>
      <c r="H28" s="365" t="s">
        <v>62</v>
      </c>
      <c r="I28" s="365"/>
      <c r="J28" s="365"/>
      <c r="K28" s="365"/>
      <c r="L28" s="365"/>
      <c r="M28" s="365"/>
    </row>
    <row r="29" spans="1:13" ht="14.25">
      <c r="A29" s="69">
        <v>111242</v>
      </c>
      <c r="B29" s="6" t="s">
        <v>207</v>
      </c>
      <c r="C29" s="90">
        <v>0.5</v>
      </c>
      <c r="D29" s="7">
        <v>8</v>
      </c>
      <c r="E29" s="3" t="s">
        <v>57</v>
      </c>
      <c r="F29" s="3"/>
      <c r="G29" s="46"/>
      <c r="H29" s="69">
        <v>111243</v>
      </c>
      <c r="I29" s="6" t="s">
        <v>216</v>
      </c>
      <c r="J29" s="65">
        <v>0.5</v>
      </c>
      <c r="K29" s="7">
        <v>8</v>
      </c>
      <c r="L29" s="3" t="s">
        <v>57</v>
      </c>
      <c r="M29" s="8"/>
    </row>
    <row r="30" spans="1:13" ht="14.25">
      <c r="A30" s="69">
        <v>110146</v>
      </c>
      <c r="B30" s="6" t="s">
        <v>208</v>
      </c>
      <c r="C30" s="89">
        <v>2.5</v>
      </c>
      <c r="D30" s="73">
        <v>40</v>
      </c>
      <c r="E30" s="3" t="s">
        <v>57</v>
      </c>
      <c r="F30" s="3"/>
      <c r="G30" s="31"/>
      <c r="H30" s="69">
        <v>133001</v>
      </c>
      <c r="I30" s="6" t="s">
        <v>410</v>
      </c>
      <c r="J30" s="65">
        <v>1.5</v>
      </c>
      <c r="K30" s="7">
        <v>24</v>
      </c>
      <c r="L30" s="3" t="s">
        <v>57</v>
      </c>
      <c r="M30" s="8"/>
    </row>
    <row r="31" spans="1:13" ht="14.25">
      <c r="A31" s="69">
        <v>107009</v>
      </c>
      <c r="B31" s="88" t="s">
        <v>210</v>
      </c>
      <c r="C31" s="89">
        <v>2</v>
      </c>
      <c r="D31" s="73">
        <v>32</v>
      </c>
      <c r="E31" s="3" t="s">
        <v>215</v>
      </c>
      <c r="F31" s="3"/>
      <c r="G31" s="31"/>
      <c r="H31" s="73">
        <v>107011</v>
      </c>
      <c r="I31" s="6" t="s">
        <v>156</v>
      </c>
      <c r="J31" s="85">
        <v>2</v>
      </c>
      <c r="K31" s="73">
        <v>36</v>
      </c>
      <c r="L31" s="3" t="s">
        <v>444</v>
      </c>
      <c r="M31" s="8"/>
    </row>
    <row r="32" spans="1:13" ht="14.25">
      <c r="A32" s="69">
        <v>107056</v>
      </c>
      <c r="B32" s="87" t="s">
        <v>439</v>
      </c>
      <c r="C32" s="89">
        <v>2.5</v>
      </c>
      <c r="D32" s="73">
        <v>44</v>
      </c>
      <c r="E32" s="3" t="s">
        <v>57</v>
      </c>
      <c r="F32" s="3"/>
      <c r="G32" s="31"/>
      <c r="H32" s="73">
        <v>107018</v>
      </c>
      <c r="I32" s="87" t="s">
        <v>400</v>
      </c>
      <c r="J32" s="85">
        <v>2</v>
      </c>
      <c r="K32" s="73">
        <v>36</v>
      </c>
      <c r="L32" s="3" t="s">
        <v>57</v>
      </c>
      <c r="M32" s="8"/>
    </row>
    <row r="33" spans="1:13" ht="14.25">
      <c r="A33" s="69">
        <v>107068</v>
      </c>
      <c r="B33" s="6" t="s">
        <v>154</v>
      </c>
      <c r="C33" s="89">
        <v>3</v>
      </c>
      <c r="D33" s="73">
        <v>54</v>
      </c>
      <c r="E33" s="3" t="s">
        <v>57</v>
      </c>
      <c r="F33" s="3"/>
      <c r="G33" s="31"/>
      <c r="H33" s="73">
        <v>107022</v>
      </c>
      <c r="I33" s="87" t="s">
        <v>158</v>
      </c>
      <c r="J33" s="85">
        <v>3</v>
      </c>
      <c r="K33" s="73">
        <v>48</v>
      </c>
      <c r="L33" s="3" t="s">
        <v>57</v>
      </c>
      <c r="M33" s="8"/>
    </row>
    <row r="34" spans="1:13" ht="14.25">
      <c r="A34" s="69">
        <v>107012</v>
      </c>
      <c r="B34" s="8" t="s">
        <v>211</v>
      </c>
      <c r="C34" s="89">
        <v>2</v>
      </c>
      <c r="D34" s="73">
        <v>32</v>
      </c>
      <c r="E34" s="3" t="s">
        <v>29</v>
      </c>
      <c r="F34" s="3"/>
      <c r="G34" s="31"/>
      <c r="H34" s="73">
        <v>107003</v>
      </c>
      <c r="I34" s="87" t="s">
        <v>406</v>
      </c>
      <c r="J34" s="85">
        <v>2.5</v>
      </c>
      <c r="K34" s="73">
        <v>40</v>
      </c>
      <c r="L34" s="3" t="s">
        <v>57</v>
      </c>
      <c r="M34" s="8"/>
    </row>
    <row r="35" spans="1:13" ht="14.25">
      <c r="A35" s="69">
        <v>107013</v>
      </c>
      <c r="B35" s="87" t="s">
        <v>212</v>
      </c>
      <c r="C35" s="89">
        <v>2</v>
      </c>
      <c r="D35" s="73">
        <v>32</v>
      </c>
      <c r="E35" s="3" t="s">
        <v>29</v>
      </c>
      <c r="F35" s="3"/>
      <c r="G35" s="31"/>
      <c r="H35" s="157">
        <v>107314</v>
      </c>
      <c r="I35" s="179" t="s">
        <v>429</v>
      </c>
      <c r="J35" s="166">
        <v>0.5</v>
      </c>
      <c r="K35" s="147">
        <v>8</v>
      </c>
      <c r="L35" s="3" t="s">
        <v>29</v>
      </c>
      <c r="M35" s="8"/>
    </row>
    <row r="36" spans="1:13" ht="14.25">
      <c r="A36" s="48">
        <v>107067</v>
      </c>
      <c r="B36" s="72" t="s">
        <v>370</v>
      </c>
      <c r="C36" s="65">
        <v>2</v>
      </c>
      <c r="D36" s="178">
        <v>32</v>
      </c>
      <c r="E36" s="3" t="s">
        <v>29</v>
      </c>
      <c r="F36" s="3"/>
      <c r="G36" s="31"/>
      <c r="H36" s="73">
        <v>107027</v>
      </c>
      <c r="I36" s="87" t="s">
        <v>407</v>
      </c>
      <c r="J36" s="85">
        <v>2</v>
      </c>
      <c r="K36" s="73">
        <v>32</v>
      </c>
      <c r="L36" s="3" t="s">
        <v>29</v>
      </c>
      <c r="M36" s="8"/>
    </row>
    <row r="37" spans="1:13" ht="14.25">
      <c r="A37" s="91">
        <v>107131</v>
      </c>
      <c r="B37" s="88" t="s">
        <v>162</v>
      </c>
      <c r="C37" s="89">
        <v>2</v>
      </c>
      <c r="D37" s="73">
        <v>32</v>
      </c>
      <c r="E37" s="3" t="s">
        <v>29</v>
      </c>
      <c r="F37" s="3"/>
      <c r="G37" s="31"/>
      <c r="H37" s="73">
        <v>107153</v>
      </c>
      <c r="I37" s="87" t="s">
        <v>168</v>
      </c>
      <c r="J37" s="85">
        <v>2.5</v>
      </c>
      <c r="K37" s="73">
        <v>40</v>
      </c>
      <c r="L37" s="3" t="s">
        <v>29</v>
      </c>
      <c r="M37" s="8"/>
    </row>
    <row r="38" spans="1:13" ht="14.25">
      <c r="A38" s="91">
        <v>107190</v>
      </c>
      <c r="B38" s="88" t="s">
        <v>441</v>
      </c>
      <c r="C38" s="89">
        <v>1.5</v>
      </c>
      <c r="D38" s="73">
        <v>24</v>
      </c>
      <c r="E38" s="3" t="s">
        <v>29</v>
      </c>
      <c r="F38" s="3"/>
      <c r="G38" s="31"/>
      <c r="H38" s="73">
        <v>107001</v>
      </c>
      <c r="I38" s="87" t="s">
        <v>440</v>
      </c>
      <c r="J38" s="85">
        <v>2</v>
      </c>
      <c r="K38" s="73">
        <v>32</v>
      </c>
      <c r="L38" s="3" t="s">
        <v>29</v>
      </c>
      <c r="M38" s="8"/>
    </row>
    <row r="39" spans="1:13" ht="14.25">
      <c r="A39" s="69">
        <v>107127</v>
      </c>
      <c r="B39" s="168" t="s">
        <v>174</v>
      </c>
      <c r="C39" s="85">
        <v>0.5</v>
      </c>
      <c r="D39" s="73">
        <v>16</v>
      </c>
      <c r="E39" s="3" t="s">
        <v>57</v>
      </c>
      <c r="F39" s="3"/>
      <c r="G39" s="31"/>
      <c r="H39" s="69">
        <v>107005</v>
      </c>
      <c r="I39" s="6" t="s">
        <v>171</v>
      </c>
      <c r="J39" s="85">
        <v>2</v>
      </c>
      <c r="K39" s="7">
        <v>32</v>
      </c>
      <c r="L39" s="3" t="s">
        <v>29</v>
      </c>
      <c r="M39" s="8"/>
    </row>
    <row r="40" spans="1:13" ht="14.25">
      <c r="A40" s="157">
        <v>107135</v>
      </c>
      <c r="B40" s="84" t="s">
        <v>179</v>
      </c>
      <c r="C40" s="89">
        <v>1</v>
      </c>
      <c r="D40" s="73" t="s">
        <v>184</v>
      </c>
      <c r="E40" s="3" t="s">
        <v>57</v>
      </c>
      <c r="F40" s="3"/>
      <c r="G40" s="31"/>
      <c r="H40" s="7">
        <v>107285</v>
      </c>
      <c r="I40" s="6" t="s">
        <v>401</v>
      </c>
      <c r="J40" s="27">
        <v>2</v>
      </c>
      <c r="K40" s="3">
        <v>32</v>
      </c>
      <c r="L40" s="3" t="s">
        <v>29</v>
      </c>
      <c r="M40" s="8"/>
    </row>
    <row r="41" spans="1:13" ht="14.25">
      <c r="A41" s="69">
        <v>107076</v>
      </c>
      <c r="B41" s="84" t="s">
        <v>209</v>
      </c>
      <c r="C41" s="89">
        <v>1</v>
      </c>
      <c r="D41" s="73" t="s">
        <v>184</v>
      </c>
      <c r="E41" s="3" t="s">
        <v>57</v>
      </c>
      <c r="F41" s="3"/>
      <c r="G41" s="31"/>
      <c r="H41" s="73">
        <v>107073</v>
      </c>
      <c r="I41" s="84" t="s">
        <v>217</v>
      </c>
      <c r="J41" s="85">
        <v>4</v>
      </c>
      <c r="K41" s="73" t="s">
        <v>218</v>
      </c>
      <c r="L41" s="3" t="s">
        <v>57</v>
      </c>
      <c r="M41" s="8"/>
    </row>
    <row r="42" spans="1:13" ht="14.25">
      <c r="A42" s="365" t="s">
        <v>63</v>
      </c>
      <c r="B42" s="365"/>
      <c r="C42" s="365"/>
      <c r="D42" s="365"/>
      <c r="E42" s="365"/>
      <c r="F42" s="365"/>
      <c r="G42" s="58"/>
      <c r="H42" s="365" t="s">
        <v>64</v>
      </c>
      <c r="I42" s="365"/>
      <c r="J42" s="365"/>
      <c r="K42" s="365"/>
      <c r="L42" s="365"/>
      <c r="M42" s="365"/>
    </row>
    <row r="43" spans="1:13" ht="14.25">
      <c r="A43" s="69">
        <v>107125</v>
      </c>
      <c r="B43" s="10" t="s">
        <v>165</v>
      </c>
      <c r="C43" s="85">
        <v>2</v>
      </c>
      <c r="D43" s="73">
        <v>32</v>
      </c>
      <c r="E43" s="3" t="s">
        <v>57</v>
      </c>
      <c r="F43" s="3"/>
      <c r="G43" s="46"/>
      <c r="H43" s="8">
        <v>107095</v>
      </c>
      <c r="I43" s="84" t="s">
        <v>220</v>
      </c>
      <c r="J43" s="73">
        <v>2</v>
      </c>
      <c r="K43" s="73" t="s">
        <v>43</v>
      </c>
      <c r="L43" s="3" t="s">
        <v>57</v>
      </c>
      <c r="M43" s="8"/>
    </row>
    <row r="44" spans="1:13" ht="14.25">
      <c r="A44" s="69">
        <v>107124</v>
      </c>
      <c r="B44" s="10" t="s">
        <v>166</v>
      </c>
      <c r="C44" s="85">
        <v>2</v>
      </c>
      <c r="D44" s="73">
        <v>32</v>
      </c>
      <c r="E44" s="3" t="s">
        <v>57</v>
      </c>
      <c r="F44" s="3"/>
      <c r="G44" s="31"/>
      <c r="H44" s="8">
        <v>107134</v>
      </c>
      <c r="I44" s="84" t="s">
        <v>221</v>
      </c>
      <c r="J44" s="73">
        <v>14</v>
      </c>
      <c r="K44" s="73" t="s">
        <v>186</v>
      </c>
      <c r="L44" s="3" t="s">
        <v>57</v>
      </c>
      <c r="M44" s="8"/>
    </row>
    <row r="45" spans="1:13" ht="14.25">
      <c r="A45" s="54">
        <v>107154</v>
      </c>
      <c r="B45" s="10" t="s">
        <v>167</v>
      </c>
      <c r="C45" s="85">
        <v>2</v>
      </c>
      <c r="D45" s="73">
        <v>32</v>
      </c>
      <c r="E45" s="3" t="s">
        <v>29</v>
      </c>
      <c r="F45" s="3"/>
      <c r="G45" s="31"/>
      <c r="H45" s="8"/>
      <c r="I45" s="10"/>
      <c r="J45" s="27"/>
      <c r="K45" s="3"/>
      <c r="L45" s="3"/>
      <c r="M45" s="8"/>
    </row>
    <row r="46" spans="1:13" ht="14.25">
      <c r="A46" s="54">
        <v>107155</v>
      </c>
      <c r="B46" s="6" t="s">
        <v>442</v>
      </c>
      <c r="C46" s="85">
        <v>2</v>
      </c>
      <c r="D46" s="7">
        <v>32</v>
      </c>
      <c r="E46" s="3" t="s">
        <v>29</v>
      </c>
      <c r="F46" s="3"/>
      <c r="G46" s="31"/>
      <c r="H46" s="8"/>
      <c r="I46" s="10"/>
      <c r="J46" s="27"/>
      <c r="K46" s="3"/>
      <c r="L46" s="3"/>
      <c r="M46" s="8"/>
    </row>
    <row r="47" spans="1:13" ht="14.25">
      <c r="A47" s="54">
        <v>107156</v>
      </c>
      <c r="B47" s="6" t="s">
        <v>169</v>
      </c>
      <c r="C47" s="85">
        <v>2</v>
      </c>
      <c r="D47" s="7">
        <v>32</v>
      </c>
      <c r="E47" s="3" t="s">
        <v>29</v>
      </c>
      <c r="F47" s="3"/>
      <c r="G47" s="31"/>
      <c r="H47" s="8"/>
      <c r="I47" s="10"/>
      <c r="J47" s="27"/>
      <c r="K47" s="3"/>
      <c r="L47" s="3"/>
      <c r="M47" s="8"/>
    </row>
    <row r="48" spans="1:13" ht="14.25">
      <c r="A48" s="69">
        <v>107157</v>
      </c>
      <c r="B48" s="6" t="s">
        <v>172</v>
      </c>
      <c r="C48" s="85">
        <v>2</v>
      </c>
      <c r="D48" s="7">
        <v>32</v>
      </c>
      <c r="E48" s="3" t="s">
        <v>29</v>
      </c>
      <c r="F48" s="3"/>
      <c r="G48" s="31"/>
      <c r="H48" s="8"/>
      <c r="I48" s="10"/>
      <c r="J48" s="27"/>
      <c r="K48" s="3"/>
      <c r="L48" s="3"/>
      <c r="M48" s="8"/>
    </row>
    <row r="49" spans="1:13" ht="14.25">
      <c r="A49" s="54">
        <v>107158</v>
      </c>
      <c r="B49" s="88" t="s">
        <v>170</v>
      </c>
      <c r="C49" s="85">
        <v>2</v>
      </c>
      <c r="D49" s="73">
        <v>32</v>
      </c>
      <c r="E49" s="3" t="s">
        <v>29</v>
      </c>
      <c r="F49" s="3"/>
      <c r="G49" s="31"/>
      <c r="H49" s="8"/>
      <c r="I49" s="10"/>
      <c r="J49" s="27"/>
      <c r="K49" s="3"/>
      <c r="L49" s="3"/>
      <c r="M49" s="8"/>
    </row>
    <row r="50" spans="1:13" ht="14.25">
      <c r="A50" s="69">
        <v>107159</v>
      </c>
      <c r="B50" s="10" t="s">
        <v>173</v>
      </c>
      <c r="C50" s="85">
        <v>2</v>
      </c>
      <c r="D50" s="7">
        <v>32</v>
      </c>
      <c r="E50" s="3" t="s">
        <v>29</v>
      </c>
      <c r="F50" s="3"/>
      <c r="G50" s="31"/>
      <c r="H50" s="8"/>
      <c r="I50" s="10"/>
      <c r="J50" s="27"/>
      <c r="K50" s="3"/>
      <c r="L50" s="3"/>
      <c r="M50" s="8"/>
    </row>
    <row r="51" spans="1:13" ht="14.25">
      <c r="A51" s="69">
        <v>107291</v>
      </c>
      <c r="B51" s="158" t="s">
        <v>399</v>
      </c>
      <c r="C51" s="27">
        <v>2</v>
      </c>
      <c r="D51" s="3">
        <v>32</v>
      </c>
      <c r="E51" s="3" t="s">
        <v>29</v>
      </c>
      <c r="F51" s="3"/>
      <c r="G51" s="31"/>
      <c r="H51" s="8"/>
      <c r="I51" s="10"/>
      <c r="J51" s="27"/>
      <c r="K51" s="3"/>
      <c r="L51" s="3"/>
      <c r="M51" s="8"/>
    </row>
    <row r="52" spans="1:13" ht="14.25">
      <c r="A52" s="69">
        <v>107204</v>
      </c>
      <c r="B52" s="84" t="s">
        <v>180</v>
      </c>
      <c r="C52" s="85">
        <v>3</v>
      </c>
      <c r="D52" s="73" t="s">
        <v>50</v>
      </c>
      <c r="E52" s="3" t="s">
        <v>57</v>
      </c>
      <c r="F52" s="3"/>
      <c r="G52" s="31"/>
      <c r="H52" s="8"/>
      <c r="I52" s="10"/>
      <c r="J52" s="27"/>
      <c r="K52" s="3"/>
      <c r="L52" s="3"/>
      <c r="M52" s="8"/>
    </row>
    <row r="53" spans="1:13" ht="14.25">
      <c r="A53" s="157">
        <v>107136</v>
      </c>
      <c r="B53" s="84" t="s">
        <v>219</v>
      </c>
      <c r="C53" s="85">
        <v>4</v>
      </c>
      <c r="D53" s="73" t="s">
        <v>185</v>
      </c>
      <c r="E53" s="3" t="s">
        <v>57</v>
      </c>
      <c r="F53" s="3"/>
      <c r="G53" s="47"/>
      <c r="H53" s="8"/>
      <c r="I53" s="10"/>
      <c r="J53" s="27"/>
      <c r="K53" s="3"/>
      <c r="L53" s="3"/>
      <c r="M53" s="8"/>
    </row>
    <row r="54" spans="1:13" ht="14.25">
      <c r="A54" s="36"/>
      <c r="B54" s="38"/>
      <c r="C54" s="37"/>
      <c r="D54" s="36"/>
      <c r="E54" s="36"/>
      <c r="F54" s="36"/>
      <c r="G54" s="36"/>
      <c r="H54" s="39"/>
      <c r="I54" s="38"/>
      <c r="J54" s="37"/>
      <c r="K54" s="36"/>
      <c r="L54" s="36"/>
      <c r="M54" s="39"/>
    </row>
    <row r="55" spans="1:13" ht="14.25">
      <c r="A55" s="36"/>
      <c r="B55" s="38"/>
      <c r="C55" s="37"/>
      <c r="D55" s="36"/>
      <c r="E55" s="36"/>
      <c r="F55" s="36"/>
      <c r="G55" s="36"/>
      <c r="H55" s="39"/>
      <c r="I55" s="38"/>
      <c r="J55" s="37"/>
      <c r="K55" s="36"/>
      <c r="L55" s="36"/>
      <c r="M55" s="39"/>
    </row>
    <row r="56" spans="1:13" ht="14.25">
      <c r="A56" s="36"/>
      <c r="B56" s="38"/>
      <c r="C56" s="37"/>
      <c r="D56" s="36"/>
      <c r="E56" s="36"/>
      <c r="F56" s="36"/>
      <c r="G56" s="36"/>
      <c r="H56" s="39"/>
      <c r="I56" s="38"/>
      <c r="J56" s="37"/>
      <c r="K56" s="36"/>
      <c r="L56" s="36"/>
      <c r="M56" s="39"/>
    </row>
    <row r="57" spans="1:13" ht="14.25">
      <c r="A57" s="36"/>
      <c r="B57" s="38"/>
      <c r="C57" s="37"/>
      <c r="D57" s="36"/>
      <c r="E57" s="36"/>
      <c r="F57" s="36"/>
      <c r="G57" s="36"/>
      <c r="H57" s="39"/>
      <c r="I57" s="38"/>
      <c r="J57" s="37"/>
      <c r="K57" s="36"/>
      <c r="L57" s="36"/>
      <c r="M57" s="39"/>
    </row>
    <row r="58" spans="1:13" ht="14.25">
      <c r="A58" s="36"/>
      <c r="B58" s="38"/>
      <c r="C58" s="37"/>
      <c r="D58" s="36"/>
      <c r="E58" s="36"/>
      <c r="F58" s="36"/>
      <c r="G58" s="36"/>
      <c r="H58" s="39"/>
      <c r="I58" s="38"/>
      <c r="J58" s="37"/>
      <c r="K58" s="36"/>
      <c r="L58" s="36"/>
      <c r="M58" s="39"/>
    </row>
    <row r="59" spans="1:13" ht="14.25">
      <c r="A59" s="36"/>
      <c r="B59" s="38"/>
      <c r="C59" s="37"/>
      <c r="D59" s="36"/>
      <c r="E59" s="36"/>
      <c r="F59" s="36"/>
      <c r="G59" s="36"/>
      <c r="H59" s="39"/>
      <c r="I59" s="38"/>
      <c r="J59" s="37"/>
      <c r="K59" s="36"/>
      <c r="L59" s="36"/>
      <c r="M59" s="39"/>
    </row>
    <row r="60" spans="2:12" ht="14.25">
      <c r="B60" s="38"/>
      <c r="C60" s="37"/>
      <c r="D60" s="36"/>
      <c r="E60" s="36"/>
      <c r="F60" s="36"/>
      <c r="G60" s="36"/>
      <c r="H60" s="39"/>
      <c r="I60" s="38"/>
      <c r="J60" s="39"/>
      <c r="K60" s="39"/>
      <c r="L60" s="36"/>
    </row>
    <row r="61" spans="2:12" ht="14.25">
      <c r="B61" s="38"/>
      <c r="C61" s="37"/>
      <c r="D61" s="36"/>
      <c r="E61" s="36"/>
      <c r="F61" s="36"/>
      <c r="G61" s="36"/>
      <c r="H61" s="39"/>
      <c r="I61" s="38"/>
      <c r="J61" s="39"/>
      <c r="K61" s="39"/>
      <c r="L61" s="36"/>
    </row>
    <row r="62" spans="2:12" ht="14.25">
      <c r="B62" s="38"/>
      <c r="C62" s="37"/>
      <c r="D62" s="36"/>
      <c r="E62" s="36"/>
      <c r="F62" s="36"/>
      <c r="G62" s="36"/>
      <c r="H62" s="39"/>
      <c r="I62" s="39"/>
      <c r="J62" s="39"/>
      <c r="K62" s="39"/>
      <c r="L62" s="36"/>
    </row>
    <row r="63" spans="2:12" ht="14.25">
      <c r="B63" s="38"/>
      <c r="C63" s="37"/>
      <c r="D63" s="36"/>
      <c r="E63" s="36"/>
      <c r="F63" s="36"/>
      <c r="G63" s="36"/>
      <c r="H63" s="39"/>
      <c r="I63" s="39"/>
      <c r="J63" s="39"/>
      <c r="K63" s="39"/>
      <c r="L63" s="36"/>
    </row>
    <row r="64" spans="2:12" ht="14.25">
      <c r="B64" s="38"/>
      <c r="C64" s="37"/>
      <c r="D64" s="36"/>
      <c r="E64" s="36"/>
      <c r="F64" s="36"/>
      <c r="G64" s="36"/>
      <c r="H64" s="39"/>
      <c r="I64" s="39"/>
      <c r="J64" s="39"/>
      <c r="K64" s="39"/>
      <c r="L64" s="36"/>
    </row>
    <row r="65" spans="2:12" ht="14.25">
      <c r="B65" s="38"/>
      <c r="C65" s="37"/>
      <c r="D65" s="36"/>
      <c r="E65" s="36"/>
      <c r="F65" s="36"/>
      <c r="G65" s="36"/>
      <c r="H65" s="39"/>
      <c r="I65" s="39"/>
      <c r="J65" s="39"/>
      <c r="K65" s="39"/>
      <c r="L65" s="36"/>
    </row>
    <row r="66" spans="2:12" ht="14.25">
      <c r="B66" s="38"/>
      <c r="C66" s="37"/>
      <c r="D66" s="36"/>
      <c r="E66" s="36"/>
      <c r="F66" s="36"/>
      <c r="G66" s="36"/>
      <c r="H66" s="39"/>
      <c r="I66" s="39"/>
      <c r="J66" s="39"/>
      <c r="K66" s="39"/>
      <c r="L66" s="36"/>
    </row>
    <row r="67" spans="2:12" ht="14.25">
      <c r="B67" s="38"/>
      <c r="C67" s="37"/>
      <c r="D67" s="36"/>
      <c r="E67" s="36"/>
      <c r="F67" s="36"/>
      <c r="G67" s="36"/>
      <c r="H67" s="39"/>
      <c r="I67" s="39"/>
      <c r="J67" s="39"/>
      <c r="K67" s="39"/>
      <c r="L67" s="36"/>
    </row>
    <row r="68" spans="2:12" ht="14.25">
      <c r="B68" s="38"/>
      <c r="C68" s="37"/>
      <c r="D68" s="36"/>
      <c r="E68" s="36"/>
      <c r="F68" s="36"/>
      <c r="G68" s="36"/>
      <c r="H68" s="39"/>
      <c r="I68" s="39"/>
      <c r="J68" s="39"/>
      <c r="K68" s="39"/>
      <c r="L68" s="36"/>
    </row>
    <row r="69" spans="2:12" ht="14.25">
      <c r="B69" s="38"/>
      <c r="C69" s="37"/>
      <c r="D69" s="36"/>
      <c r="E69" s="36"/>
      <c r="F69" s="36"/>
      <c r="G69" s="36"/>
      <c r="H69" s="39"/>
      <c r="I69" s="39"/>
      <c r="J69" s="39"/>
      <c r="K69" s="39"/>
      <c r="L69" s="36"/>
    </row>
    <row r="70" spans="2:12" ht="14.25">
      <c r="B70" s="38"/>
      <c r="C70" s="37"/>
      <c r="D70" s="36"/>
      <c r="E70" s="36"/>
      <c r="F70" s="36"/>
      <c r="G70" s="36"/>
      <c r="H70" s="39"/>
      <c r="I70" s="39"/>
      <c r="J70" s="39"/>
      <c r="K70" s="39"/>
      <c r="L70" s="36"/>
    </row>
    <row r="71" spans="2:12" ht="14.25">
      <c r="B71" s="38"/>
      <c r="C71" s="37"/>
      <c r="D71" s="36"/>
      <c r="E71" s="36"/>
      <c r="F71" s="36"/>
      <c r="G71" s="36"/>
      <c r="H71" s="39"/>
      <c r="I71" s="39"/>
      <c r="J71" s="39"/>
      <c r="K71" s="39"/>
      <c r="L71" s="36"/>
    </row>
    <row r="72" spans="2:12" ht="14.25">
      <c r="B72" s="38"/>
      <c r="C72" s="37"/>
      <c r="D72" s="36"/>
      <c r="E72" s="36"/>
      <c r="F72" s="36"/>
      <c r="G72" s="36"/>
      <c r="H72" s="39"/>
      <c r="I72" s="39"/>
      <c r="J72" s="39"/>
      <c r="K72" s="39"/>
      <c r="L72" s="36"/>
    </row>
  </sheetData>
  <sheetProtection/>
  <mergeCells count="21">
    <mergeCell ref="A42:F42"/>
    <mergeCell ref="K2:K4"/>
    <mergeCell ref="H5:M5"/>
    <mergeCell ref="A5:F5"/>
    <mergeCell ref="H42:M42"/>
    <mergeCell ref="H16:M16"/>
    <mergeCell ref="E2:E4"/>
    <mergeCell ref="B2:B4"/>
    <mergeCell ref="M2:M4"/>
    <mergeCell ref="H28:M28"/>
    <mergeCell ref="F2:F4"/>
    <mergeCell ref="L2:L4"/>
    <mergeCell ref="A16:F16"/>
    <mergeCell ref="A28:F28"/>
    <mergeCell ref="D2:D4"/>
    <mergeCell ref="A1:M1"/>
    <mergeCell ref="A2:A4"/>
    <mergeCell ref="H2:H4"/>
    <mergeCell ref="I2:I4"/>
    <mergeCell ref="J2:J4"/>
    <mergeCell ref="C2:C4"/>
  </mergeCells>
  <printOptions/>
  <pageMargins left="0.61" right="0.48" top="0.61" bottom="0.54" header="0.37" footer="0.33"/>
  <pageSetup horizontalDpi="600" verticalDpi="600" orientation="portrait" paperSize="9" r:id="rId1"/>
  <headerFooter alignWithMargins="0">
    <oddFooter>&amp;L— 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dc:creator>
  <cp:keywords/>
  <dc:description/>
  <cp:lastModifiedBy>Administrator</cp:lastModifiedBy>
  <cp:lastPrinted>2018-07-19T08:02:51Z</cp:lastPrinted>
  <dcterms:created xsi:type="dcterms:W3CDTF">2004-03-18T06:21:58Z</dcterms:created>
  <dcterms:modified xsi:type="dcterms:W3CDTF">2018-07-19T08:03:12Z</dcterms:modified>
  <cp:category/>
  <cp:version/>
  <cp:contentType/>
  <cp:contentStatus/>
</cp:coreProperties>
</file>