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15" windowWidth="8610" windowHeight="10290" activeTab="5"/>
  </bookViews>
  <sheets>
    <sheet name="附表1" sheetId="1" r:id="rId1"/>
    <sheet name="附表2" sheetId="2" r:id="rId2"/>
    <sheet name="附表3" sheetId="3" r:id="rId3"/>
    <sheet name="附表4" sheetId="4" r:id="rId4"/>
    <sheet name="附件5" sheetId="5" r:id="rId5"/>
    <sheet name="附表6" sheetId="6" r:id="rId6"/>
  </sheets>
  <definedNames>
    <definedName name="_xlnm.Print_Titles" localSheetId="0">'附表1'!$2:$5</definedName>
  </definedNames>
  <calcPr fullCalcOnLoad="1"/>
</workbook>
</file>

<file path=xl/sharedStrings.xml><?xml version="1.0" encoding="utf-8"?>
<sst xmlns="http://schemas.openxmlformats.org/spreadsheetml/2006/main" count="1084" uniqueCount="541">
  <si>
    <t>一</t>
  </si>
  <si>
    <t>二</t>
  </si>
  <si>
    <t>三</t>
  </si>
  <si>
    <t>四</t>
  </si>
  <si>
    <t>二</t>
  </si>
  <si>
    <t>四</t>
  </si>
  <si>
    <t>五</t>
  </si>
  <si>
    <t>六</t>
  </si>
  <si>
    <t>七</t>
  </si>
  <si>
    <t>八</t>
  </si>
  <si>
    <t>课程名称</t>
  </si>
  <si>
    <t>必修</t>
  </si>
  <si>
    <t>选修</t>
  </si>
  <si>
    <t>课程类别</t>
  </si>
  <si>
    <t>学时数</t>
  </si>
  <si>
    <t>百分比1（%）</t>
  </si>
  <si>
    <t>百分比2（%）</t>
  </si>
  <si>
    <t>附表3      各学期学时分配表</t>
  </si>
  <si>
    <t>总计</t>
  </si>
  <si>
    <t>附表1        课程设置及教学安排表</t>
  </si>
  <si>
    <t>必修
环节</t>
  </si>
  <si>
    <t>选修
环节</t>
  </si>
  <si>
    <t>选修</t>
  </si>
  <si>
    <t>毕业需达到的最低学分数</t>
  </si>
  <si>
    <t>三</t>
  </si>
  <si>
    <t>授予学位需达到的最低学分数</t>
  </si>
  <si>
    <t>学分数</t>
  </si>
  <si>
    <t>课程
编码</t>
  </si>
  <si>
    <t>2K</t>
  </si>
  <si>
    <t>C1</t>
  </si>
  <si>
    <t>C2</t>
  </si>
  <si>
    <t>小计</t>
  </si>
  <si>
    <t>A1</t>
  </si>
  <si>
    <t>3K</t>
  </si>
  <si>
    <t>课程性质</t>
  </si>
  <si>
    <t>学时</t>
  </si>
  <si>
    <t>学分</t>
  </si>
  <si>
    <t>备注</t>
  </si>
  <si>
    <t>第九学期</t>
  </si>
  <si>
    <t>第十学期</t>
  </si>
  <si>
    <t>其它</t>
  </si>
  <si>
    <t>A3</t>
  </si>
  <si>
    <t>专业基础课程</t>
  </si>
  <si>
    <r>
      <t xml:space="preserve">附表4      </t>
    </r>
    <r>
      <rPr>
        <sz val="14"/>
        <rFont val="黑体"/>
        <family val="3"/>
      </rPr>
      <t>学时学分结构表</t>
    </r>
  </si>
  <si>
    <t>专业方向课程</t>
  </si>
  <si>
    <t>D≥10学分</t>
  </si>
  <si>
    <t>D</t>
  </si>
  <si>
    <t>课外素质教育模块</t>
  </si>
  <si>
    <t>毕业需最低理论教学总学时数及学分数</t>
  </si>
  <si>
    <t>B2</t>
  </si>
  <si>
    <t>通识教育教学模块</t>
  </si>
  <si>
    <t>A2</t>
  </si>
  <si>
    <t>课程教学</t>
  </si>
  <si>
    <t>集中实践教学环节</t>
  </si>
  <si>
    <t>独立设课实验</t>
  </si>
  <si>
    <t>附表2  集中实践教育教学模块设置及安排表</t>
  </si>
  <si>
    <t>分光计的调整与使用</t>
  </si>
  <si>
    <t>验证</t>
  </si>
  <si>
    <t>必做</t>
  </si>
  <si>
    <t>速度和加速度的测量</t>
  </si>
  <si>
    <t>等厚干涉的应用</t>
  </si>
  <si>
    <t>稳恒电流场模拟静电场</t>
  </si>
  <si>
    <t>综合</t>
  </si>
  <si>
    <t>设计</t>
  </si>
  <si>
    <t>附表5   实验设置及安排表</t>
  </si>
  <si>
    <t>附表6      指导性教学进程安排</t>
  </si>
  <si>
    <t>通识拓展课程</t>
  </si>
  <si>
    <t>选修</t>
  </si>
  <si>
    <t>通识拓展课程</t>
  </si>
  <si>
    <t>E1</t>
  </si>
  <si>
    <t xml:space="preserve">                        学期
              学时
  类别</t>
  </si>
  <si>
    <t>专业教育教学模块</t>
  </si>
  <si>
    <t>集中实践教育教学模块</t>
  </si>
  <si>
    <t>课外素质教育模块</t>
  </si>
  <si>
    <t>实习、课程设计（论文）、毕业设计（论文）等环节</t>
  </si>
  <si>
    <r>
      <t>备注</t>
    </r>
    <r>
      <rPr>
        <sz val="10"/>
        <rFont val="Times New Roman"/>
        <family val="1"/>
      </rPr>
      <t>:
1.</t>
    </r>
    <r>
      <rPr>
        <sz val="10"/>
        <rFont val="宋体"/>
        <family val="0"/>
      </rPr>
      <t>百分比</t>
    </r>
    <r>
      <rPr>
        <sz val="10"/>
        <rFont val="Times New Roman"/>
        <family val="1"/>
      </rPr>
      <t>1</t>
    </r>
    <r>
      <rPr>
        <sz val="10"/>
        <rFont val="宋体"/>
        <family val="0"/>
      </rPr>
      <t>是指该类课程占理论教学总学时数的百分比，百分比</t>
    </r>
    <r>
      <rPr>
        <sz val="10"/>
        <rFont val="Times New Roman"/>
        <family val="1"/>
      </rPr>
      <t>2</t>
    </r>
    <r>
      <rPr>
        <sz val="10"/>
        <rFont val="宋体"/>
        <family val="0"/>
      </rPr>
      <t xml:space="preserve">是指该类课程占毕业需达到的最低学分数的百分比；
</t>
    </r>
    <r>
      <rPr>
        <sz val="10"/>
        <rFont val="Times New Roman"/>
        <family val="1"/>
      </rPr>
      <t>2.</t>
    </r>
    <r>
      <rPr>
        <sz val="10"/>
        <rFont val="宋体"/>
        <family val="0"/>
      </rPr>
      <t xml:space="preserve">本表中选修指的是要求该专业学生所必须选修的最低学时数和学分数；
</t>
    </r>
    <r>
      <rPr>
        <sz val="10"/>
        <rFont val="Times New Roman"/>
        <family val="1"/>
      </rPr>
      <t>3.</t>
    </r>
    <r>
      <rPr>
        <sz val="10"/>
        <rFont val="宋体"/>
        <family val="0"/>
      </rPr>
      <t>本表中集中实践教育教学模块指的是要求该专业学生所必须获得集中实践教学环节（见附表</t>
    </r>
    <r>
      <rPr>
        <sz val="10"/>
        <rFont val="Times New Roman"/>
        <family val="1"/>
      </rPr>
      <t>2</t>
    </r>
    <r>
      <rPr>
        <sz val="10"/>
        <rFont val="宋体"/>
        <family val="0"/>
      </rPr>
      <t>）的最低学分数。</t>
    </r>
  </si>
  <si>
    <t>本科生必须取得10个及其以上的课外素质教育学分，方可授予学士学位</t>
  </si>
  <si>
    <r>
      <t>至少获得</t>
    </r>
    <r>
      <rPr>
        <sz val="12"/>
        <rFont val="Times New Roman"/>
        <family val="1"/>
      </rPr>
      <t>10</t>
    </r>
    <r>
      <rPr>
        <sz val="12"/>
        <rFont val="宋体"/>
        <family val="0"/>
      </rPr>
      <t>个及其以上的通识拓展课程学分，方可毕业</t>
    </r>
  </si>
  <si>
    <t>小     计</t>
  </si>
  <si>
    <t>B1</t>
  </si>
  <si>
    <t>B2</t>
  </si>
  <si>
    <t>E1</t>
  </si>
  <si>
    <t>通识核心课程</t>
  </si>
  <si>
    <t>附件1： 教学计划</t>
  </si>
  <si>
    <t>A1</t>
  </si>
  <si>
    <t>机械原理</t>
  </si>
  <si>
    <t>机械设计</t>
  </si>
  <si>
    <t>互换性与技术测量</t>
  </si>
  <si>
    <t>机械工程控制基础</t>
  </si>
  <si>
    <t>液压与液力传动</t>
  </si>
  <si>
    <t>计算机仿真技术</t>
  </si>
  <si>
    <t>企业管理学概论</t>
  </si>
  <si>
    <t>\</t>
  </si>
  <si>
    <t>E1</t>
  </si>
  <si>
    <r>
      <t>备注：</t>
    </r>
    <r>
      <rPr>
        <sz val="11"/>
        <rFont val="宋体"/>
        <family val="0"/>
      </rPr>
      <t>（</t>
    </r>
    <r>
      <rPr>
        <sz val="11"/>
        <rFont val="Times New Roman"/>
        <family val="1"/>
      </rPr>
      <t>1</t>
    </r>
    <r>
      <rPr>
        <sz val="11"/>
        <rFont val="宋体"/>
        <family val="0"/>
      </rPr>
      <t>）</t>
    </r>
    <r>
      <rPr>
        <sz val="11"/>
        <rFont val="Times New Roman"/>
        <family val="1"/>
      </rPr>
      <t>K</t>
    </r>
    <r>
      <rPr>
        <sz val="11"/>
        <rFont val="宋体"/>
        <family val="0"/>
      </rPr>
      <t>表示</t>
    </r>
    <r>
      <rPr>
        <sz val="11"/>
        <rFont val="Times New Roman"/>
        <family val="1"/>
      </rPr>
      <t>“</t>
    </r>
    <r>
      <rPr>
        <sz val="11"/>
        <rFont val="宋体"/>
        <family val="0"/>
      </rPr>
      <t>周</t>
    </r>
    <r>
      <rPr>
        <sz val="11"/>
        <rFont val="Times New Roman"/>
        <family val="1"/>
      </rPr>
      <t>”</t>
    </r>
    <r>
      <rPr>
        <sz val="11"/>
        <rFont val="宋体"/>
        <family val="0"/>
      </rPr>
      <t>；（</t>
    </r>
    <r>
      <rPr>
        <sz val="11"/>
        <rFont val="Times New Roman"/>
        <family val="1"/>
      </rPr>
      <t>2</t>
    </r>
    <r>
      <rPr>
        <sz val="11"/>
        <rFont val="宋体"/>
        <family val="0"/>
      </rPr>
      <t>）集中实践教学环节</t>
    </r>
    <r>
      <rPr>
        <sz val="11"/>
        <rFont val="Times New Roman"/>
        <family val="1"/>
      </rPr>
      <t>—E1</t>
    </r>
    <r>
      <rPr>
        <sz val="11"/>
        <rFont val="宋体"/>
        <family val="0"/>
      </rPr>
      <t>（必修），</t>
    </r>
    <r>
      <rPr>
        <sz val="11"/>
        <rFont val="Times New Roman"/>
        <family val="1"/>
      </rPr>
      <t>E2</t>
    </r>
    <r>
      <rPr>
        <sz val="11"/>
        <rFont val="宋体"/>
        <family val="0"/>
      </rPr>
      <t>（选修）；</t>
    </r>
  </si>
  <si>
    <t>5K</t>
  </si>
  <si>
    <t>1K</t>
  </si>
  <si>
    <t>4K</t>
  </si>
  <si>
    <t>14K</t>
  </si>
  <si>
    <t>3K</t>
  </si>
  <si>
    <t>5K</t>
  </si>
  <si>
    <t>1K</t>
  </si>
  <si>
    <t>4K</t>
  </si>
  <si>
    <t>2K</t>
  </si>
  <si>
    <t>14K</t>
  </si>
  <si>
    <t>7K</t>
  </si>
  <si>
    <t>16K</t>
  </si>
  <si>
    <t>B2</t>
  </si>
  <si>
    <t>C2</t>
  </si>
  <si>
    <t>A1</t>
  </si>
  <si>
    <t>用扭转法测量物体的转动惯量</t>
  </si>
  <si>
    <t>单臂电桥测电阻</t>
  </si>
  <si>
    <t>非线性电子元件的伏安特性研究</t>
  </si>
  <si>
    <t>铁磁质材料的磁化曲线和磁滞回线测量</t>
  </si>
  <si>
    <t>必选≥1项</t>
  </si>
  <si>
    <t>空气中声速的测量</t>
  </si>
  <si>
    <t>迈克尔逊干涉仪的使用</t>
  </si>
  <si>
    <t>用霍尔元件测量磁感应强度</t>
  </si>
  <si>
    <t>高电势电位差计的应用</t>
  </si>
  <si>
    <t>双臂电桥测量低值电阻</t>
  </si>
  <si>
    <t>衍射光栅特性的研究</t>
  </si>
  <si>
    <t>单自由度自由振动实验</t>
  </si>
  <si>
    <t>单自由度强迫振动实验</t>
  </si>
  <si>
    <t>压缩实验</t>
  </si>
  <si>
    <t>拉伸实验</t>
  </si>
  <si>
    <t>拉伸弹性模量的测定实验</t>
  </si>
  <si>
    <t>扭转实验</t>
  </si>
  <si>
    <t>剪切弹性模量G的测定实验</t>
  </si>
  <si>
    <t>梁弯曲正应力测定实</t>
  </si>
  <si>
    <t>弯扭组合主应力测定实验</t>
  </si>
  <si>
    <t>规定非比例伸长应力的测定实验</t>
  </si>
  <si>
    <t>集成运算放大器</t>
  </si>
  <si>
    <t>全加器计数器译码显示电路</t>
  </si>
  <si>
    <t>集成运算放大器的应用</t>
  </si>
  <si>
    <t>回转构件动平衡</t>
  </si>
  <si>
    <t>转子测量分析</t>
  </si>
  <si>
    <t>旋转机械故障诊断</t>
  </si>
  <si>
    <t>尺寸精度检测</t>
  </si>
  <si>
    <t>圆度、直线度、圆柱度检测</t>
  </si>
  <si>
    <t>表面粗糙度检测</t>
  </si>
  <si>
    <t>齿厚测量</t>
  </si>
  <si>
    <t>齿廓测量</t>
  </si>
  <si>
    <t>螺旋线测量</t>
  </si>
  <si>
    <t>铁碳合金的组织观察</t>
  </si>
  <si>
    <t>参观演示实验室</t>
  </si>
  <si>
    <t>物体转动惯量测量方法的研究</t>
  </si>
  <si>
    <t>/</t>
  </si>
  <si>
    <t>杨氏模量测量方法的研究</t>
  </si>
  <si>
    <t>110140   理论力学2</t>
  </si>
  <si>
    <t>冲击实验</t>
  </si>
  <si>
    <t>压杆稳定临界力测定实验</t>
  </si>
  <si>
    <t>工程桁架结构内测定实验</t>
  </si>
  <si>
    <t>偏心受拉实验</t>
  </si>
  <si>
    <t>材料的横向变形系数测定实验</t>
  </si>
  <si>
    <t>平面光弹性实验</t>
  </si>
  <si>
    <t>垂直度、端面圆跳动度检测</t>
  </si>
  <si>
    <t>齿圈跳动检测</t>
  </si>
  <si>
    <t>专业教育教学模块</t>
  </si>
  <si>
    <t>工程热力学</t>
  </si>
  <si>
    <t>车辆工程专业方向课程</t>
  </si>
  <si>
    <t>汽车设计</t>
  </si>
  <si>
    <t>汽车节能与排放</t>
  </si>
  <si>
    <t>车辆营销</t>
  </si>
  <si>
    <t>机械系统动力学</t>
  </si>
  <si>
    <t>汽车可靠性设计</t>
  </si>
  <si>
    <t>车载网络技术</t>
  </si>
  <si>
    <t>有限元在车辆工程中的应用</t>
  </si>
  <si>
    <t>C2</t>
  </si>
  <si>
    <t>A1</t>
  </si>
  <si>
    <t>车辆制造工艺学</t>
  </si>
  <si>
    <r>
      <t>备注：</t>
    </r>
    <r>
      <rPr>
        <sz val="9"/>
        <rFont val="宋体"/>
        <family val="0"/>
      </rPr>
      <t>课程性质代码：通识核心课程—A1（必修），A2（选修）；通识拓展课程—A3（选修）；
      专业基础课程—B1（必修），B2（选修）；专业方向课程—C1（必修），C2（选修）；课外素质教育课程—D；。</t>
    </r>
  </si>
  <si>
    <t>2K</t>
  </si>
  <si>
    <t xml:space="preserve"> 备注：
1.本表中选修环节统计的是该专业所有应给学生提供的课程资源；
2.本表中必修环节对应的其它一栏主要对应附表1的课内实践。</t>
  </si>
  <si>
    <t>汽车试验技术</t>
  </si>
  <si>
    <t>新能源汽车原理与构造</t>
  </si>
  <si>
    <t>汽车应用技术</t>
  </si>
  <si>
    <t>电力拖动与控制系统</t>
  </si>
  <si>
    <t>车辆运用工程</t>
  </si>
  <si>
    <t>电动汽车动力电池系统及应用技术</t>
  </si>
  <si>
    <t>车辆人机工程学</t>
  </si>
  <si>
    <t>C2</t>
  </si>
  <si>
    <t>5K</t>
  </si>
  <si>
    <t>1K</t>
  </si>
  <si>
    <t>4K</t>
  </si>
  <si>
    <t>2K</t>
  </si>
  <si>
    <t>3K</t>
  </si>
  <si>
    <t>4K</t>
  </si>
  <si>
    <r>
      <rPr>
        <sz val="11"/>
        <rFont val="黑体"/>
        <family val="3"/>
      </rPr>
      <t>序号</t>
    </r>
  </si>
  <si>
    <r>
      <rPr>
        <sz val="11"/>
        <rFont val="黑体"/>
        <family val="3"/>
      </rPr>
      <t>实践教学内容</t>
    </r>
  </si>
  <si>
    <r>
      <rPr>
        <sz val="11"/>
        <rFont val="黑体"/>
        <family val="3"/>
      </rPr>
      <t>学时</t>
    </r>
  </si>
  <si>
    <r>
      <rPr>
        <sz val="11"/>
        <rFont val="黑体"/>
        <family val="3"/>
      </rPr>
      <t>学
分</t>
    </r>
  </si>
  <si>
    <r>
      <rPr>
        <sz val="11"/>
        <rFont val="黑体"/>
        <family val="3"/>
      </rPr>
      <t>周
数</t>
    </r>
  </si>
  <si>
    <r>
      <rPr>
        <sz val="11"/>
        <rFont val="黑体"/>
        <family val="3"/>
      </rPr>
      <t>课程性质代码</t>
    </r>
  </si>
  <si>
    <r>
      <rPr>
        <sz val="11"/>
        <rFont val="黑体"/>
        <family val="3"/>
      </rPr>
      <t>模块学分要求</t>
    </r>
  </si>
  <si>
    <r>
      <rPr>
        <sz val="11"/>
        <rFont val="黑体"/>
        <family val="3"/>
      </rPr>
      <t>一</t>
    </r>
  </si>
  <si>
    <r>
      <rPr>
        <sz val="11"/>
        <rFont val="黑体"/>
        <family val="3"/>
      </rPr>
      <t>二</t>
    </r>
  </si>
  <si>
    <r>
      <rPr>
        <sz val="11"/>
        <rFont val="黑体"/>
        <family val="3"/>
      </rPr>
      <t>三</t>
    </r>
  </si>
  <si>
    <r>
      <rPr>
        <sz val="11"/>
        <rFont val="黑体"/>
        <family val="3"/>
      </rPr>
      <t>四</t>
    </r>
  </si>
  <si>
    <r>
      <rPr>
        <sz val="11"/>
        <rFont val="宋体"/>
        <family val="0"/>
      </rPr>
      <t>独立设课的实验</t>
    </r>
  </si>
  <si>
    <r>
      <rPr>
        <sz val="11"/>
        <rFont val="宋体"/>
        <family val="0"/>
      </rPr>
      <t>大学物理实验</t>
    </r>
  </si>
  <si>
    <r>
      <rPr>
        <sz val="11"/>
        <rFont val="宋体"/>
        <family val="0"/>
      </rPr>
      <t>电工电子技术实验</t>
    </r>
  </si>
  <si>
    <r>
      <rPr>
        <b/>
        <sz val="11"/>
        <rFont val="宋体"/>
        <family val="0"/>
      </rPr>
      <t>小计</t>
    </r>
  </si>
  <si>
    <r>
      <rPr>
        <sz val="11"/>
        <rFont val="宋体"/>
        <family val="0"/>
      </rPr>
      <t>实习、课程设计（论文）、毕业设计（论文）等环节</t>
    </r>
  </si>
  <si>
    <r>
      <rPr>
        <sz val="11"/>
        <rFont val="宋体"/>
        <family val="0"/>
      </rPr>
      <t>军事训练</t>
    </r>
  </si>
  <si>
    <r>
      <rPr>
        <sz val="11"/>
        <rFont val="宋体"/>
        <family val="0"/>
      </rPr>
      <t>金工实习（机械类）</t>
    </r>
  </si>
  <si>
    <r>
      <rPr>
        <sz val="11"/>
        <rFont val="宋体"/>
        <family val="0"/>
      </rPr>
      <t>机械原理课程设计</t>
    </r>
  </si>
  <si>
    <r>
      <rPr>
        <sz val="11"/>
        <rFont val="宋体"/>
        <family val="0"/>
      </rPr>
      <t>机械设计课程设计</t>
    </r>
  </si>
  <si>
    <r>
      <rPr>
        <sz val="11"/>
        <rFont val="宋体"/>
        <family val="0"/>
      </rPr>
      <t>认识实习</t>
    </r>
  </si>
  <si>
    <r>
      <rPr>
        <sz val="11"/>
        <rFont val="宋体"/>
        <family val="0"/>
      </rPr>
      <t>车辆工程综合课程设计</t>
    </r>
  </si>
  <si>
    <r>
      <rPr>
        <sz val="11"/>
        <rFont val="宋体"/>
        <family val="0"/>
      </rPr>
      <t>生产实习</t>
    </r>
  </si>
  <si>
    <r>
      <rPr>
        <sz val="11"/>
        <rFont val="宋体"/>
        <family val="0"/>
      </rPr>
      <t>毕业实习</t>
    </r>
  </si>
  <si>
    <r>
      <rPr>
        <sz val="11"/>
        <rFont val="宋体"/>
        <family val="0"/>
      </rPr>
      <t>毕业设计（论文）</t>
    </r>
  </si>
  <si>
    <r>
      <rPr>
        <sz val="11"/>
        <rFont val="黑体"/>
        <family val="3"/>
      </rPr>
      <t>各学期周学时</t>
    </r>
    <r>
      <rPr>
        <sz val="11"/>
        <rFont val="Times New Roman"/>
        <family val="1"/>
      </rPr>
      <t>(</t>
    </r>
    <r>
      <rPr>
        <sz val="11"/>
        <rFont val="黑体"/>
        <family val="3"/>
      </rPr>
      <t>周数</t>
    </r>
    <r>
      <rPr>
        <sz val="11"/>
        <rFont val="Times New Roman"/>
        <family val="1"/>
      </rPr>
      <t>)</t>
    </r>
    <r>
      <rPr>
        <sz val="11"/>
        <rFont val="黑体"/>
        <family val="3"/>
      </rPr>
      <t>分配</t>
    </r>
  </si>
  <si>
    <r>
      <rPr>
        <b/>
        <sz val="11"/>
        <rFont val="宋体"/>
        <family val="0"/>
      </rPr>
      <t>小计</t>
    </r>
  </si>
  <si>
    <r>
      <rPr>
        <sz val="9"/>
        <rFont val="黑体"/>
        <family val="3"/>
      </rPr>
      <t>课程
模块</t>
    </r>
  </si>
  <si>
    <r>
      <rPr>
        <sz val="9"/>
        <rFont val="黑体"/>
        <family val="3"/>
      </rPr>
      <t>课程
编码</t>
    </r>
  </si>
  <si>
    <r>
      <rPr>
        <sz val="9"/>
        <rFont val="黑体"/>
        <family val="3"/>
      </rPr>
      <t>课程名称</t>
    </r>
  </si>
  <si>
    <r>
      <rPr>
        <sz val="9"/>
        <rFont val="黑体"/>
        <family val="3"/>
      </rPr>
      <t>学
分</t>
    </r>
  </si>
  <si>
    <r>
      <rPr>
        <sz val="9"/>
        <rFont val="黑体"/>
        <family val="3"/>
      </rPr>
      <t>总
学
时</t>
    </r>
  </si>
  <si>
    <r>
      <rPr>
        <sz val="9"/>
        <rFont val="黑体"/>
        <family val="3"/>
      </rPr>
      <t>理论学时</t>
    </r>
  </si>
  <si>
    <r>
      <rPr>
        <sz val="9"/>
        <rFont val="黑体"/>
        <family val="3"/>
      </rPr>
      <t>课内实践学时</t>
    </r>
  </si>
  <si>
    <r>
      <rPr>
        <sz val="9"/>
        <rFont val="黑体"/>
        <family val="3"/>
      </rPr>
      <t>各学期学时分配</t>
    </r>
  </si>
  <si>
    <r>
      <rPr>
        <sz val="9"/>
        <rFont val="黑体"/>
        <family val="3"/>
      </rPr>
      <t>课程性质代码</t>
    </r>
  </si>
  <si>
    <r>
      <rPr>
        <sz val="9"/>
        <rFont val="黑体"/>
        <family val="3"/>
      </rPr>
      <t>模块
学分要求</t>
    </r>
  </si>
  <si>
    <r>
      <rPr>
        <sz val="9"/>
        <rFont val="黑体"/>
        <family val="3"/>
      </rPr>
      <t>实验</t>
    </r>
  </si>
  <si>
    <r>
      <rPr>
        <sz val="9"/>
        <rFont val="黑体"/>
        <family val="3"/>
      </rPr>
      <t>上机</t>
    </r>
  </si>
  <si>
    <r>
      <rPr>
        <sz val="9"/>
        <rFont val="黑体"/>
        <family val="3"/>
      </rPr>
      <t>其他</t>
    </r>
  </si>
  <si>
    <r>
      <rPr>
        <sz val="9"/>
        <rFont val="黑体"/>
        <family val="3"/>
      </rPr>
      <t>一</t>
    </r>
  </si>
  <si>
    <r>
      <rPr>
        <sz val="9"/>
        <rFont val="黑体"/>
        <family val="3"/>
      </rPr>
      <t>二</t>
    </r>
  </si>
  <si>
    <r>
      <rPr>
        <sz val="9"/>
        <rFont val="黑体"/>
        <family val="3"/>
      </rPr>
      <t>三</t>
    </r>
  </si>
  <si>
    <r>
      <rPr>
        <sz val="9"/>
        <rFont val="黑体"/>
        <family val="3"/>
      </rPr>
      <t>四</t>
    </r>
  </si>
  <si>
    <r>
      <rPr>
        <sz val="9"/>
        <rFont val="宋体"/>
        <family val="0"/>
      </rPr>
      <t>通识教育教学模块</t>
    </r>
  </si>
  <si>
    <r>
      <rPr>
        <sz val="9"/>
        <rFont val="宋体"/>
        <family val="0"/>
      </rPr>
      <t>通识核心课程</t>
    </r>
  </si>
  <si>
    <r>
      <rPr>
        <sz val="9"/>
        <rFont val="宋体"/>
        <family val="0"/>
      </rPr>
      <t>毛泽东思想和中国特色社会主义理论体系概论</t>
    </r>
  </si>
  <si>
    <r>
      <rPr>
        <sz val="9"/>
        <rFont val="宋体"/>
        <family val="0"/>
      </rPr>
      <t>形势与政策</t>
    </r>
    <r>
      <rPr>
        <sz val="9"/>
        <rFont val="Times New Roman"/>
        <family val="1"/>
      </rPr>
      <t>1</t>
    </r>
  </si>
  <si>
    <r>
      <rPr>
        <sz val="9"/>
        <rFont val="宋体"/>
        <family val="0"/>
      </rPr>
      <t>形势与政策</t>
    </r>
    <r>
      <rPr>
        <sz val="9"/>
        <rFont val="Times New Roman"/>
        <family val="1"/>
      </rPr>
      <t>2</t>
    </r>
  </si>
  <si>
    <r>
      <rPr>
        <sz val="9"/>
        <rFont val="宋体"/>
        <family val="0"/>
      </rPr>
      <t>形势与政策</t>
    </r>
    <r>
      <rPr>
        <sz val="9"/>
        <rFont val="Times New Roman"/>
        <family val="1"/>
      </rPr>
      <t>3</t>
    </r>
  </si>
  <si>
    <r>
      <rPr>
        <sz val="9"/>
        <rFont val="宋体"/>
        <family val="0"/>
      </rPr>
      <t>形势与政策</t>
    </r>
    <r>
      <rPr>
        <sz val="9"/>
        <rFont val="Times New Roman"/>
        <family val="1"/>
      </rPr>
      <t>4</t>
    </r>
  </si>
  <si>
    <r>
      <rPr>
        <sz val="9"/>
        <rFont val="宋体"/>
        <family val="0"/>
      </rPr>
      <t>大学英语</t>
    </r>
    <r>
      <rPr>
        <sz val="9"/>
        <rFont val="Times New Roman"/>
        <family val="1"/>
      </rPr>
      <t>1</t>
    </r>
  </si>
  <si>
    <r>
      <rPr>
        <sz val="9"/>
        <rFont val="宋体"/>
        <family val="0"/>
      </rPr>
      <t>大学英语</t>
    </r>
    <r>
      <rPr>
        <sz val="9"/>
        <rFont val="Times New Roman"/>
        <family val="1"/>
      </rPr>
      <t>2</t>
    </r>
  </si>
  <si>
    <r>
      <rPr>
        <sz val="9"/>
        <rFont val="宋体"/>
        <family val="0"/>
      </rPr>
      <t>大学英语</t>
    </r>
    <r>
      <rPr>
        <sz val="9"/>
        <rFont val="Times New Roman"/>
        <family val="1"/>
      </rPr>
      <t>3/</t>
    </r>
    <r>
      <rPr>
        <sz val="9"/>
        <rFont val="宋体"/>
        <family val="0"/>
      </rPr>
      <t>大学英语拓展课</t>
    </r>
    <r>
      <rPr>
        <sz val="9"/>
        <rFont val="Times New Roman"/>
        <family val="1"/>
      </rPr>
      <t>1</t>
    </r>
  </si>
  <si>
    <r>
      <rPr>
        <sz val="9"/>
        <rFont val="宋体"/>
        <family val="0"/>
      </rPr>
      <t>大学英语</t>
    </r>
    <r>
      <rPr>
        <sz val="9"/>
        <rFont val="Times New Roman"/>
        <family val="1"/>
      </rPr>
      <t>4/</t>
    </r>
    <r>
      <rPr>
        <sz val="9"/>
        <rFont val="宋体"/>
        <family val="0"/>
      </rPr>
      <t>大学英语拓展课</t>
    </r>
    <r>
      <rPr>
        <sz val="9"/>
        <rFont val="Times New Roman"/>
        <family val="1"/>
      </rPr>
      <t>2</t>
    </r>
  </si>
  <si>
    <r>
      <rPr>
        <sz val="9"/>
        <rFont val="宋体"/>
        <family val="0"/>
      </rPr>
      <t>大学体育</t>
    </r>
    <r>
      <rPr>
        <sz val="9"/>
        <rFont val="Times New Roman"/>
        <family val="1"/>
      </rPr>
      <t>1</t>
    </r>
  </si>
  <si>
    <r>
      <rPr>
        <sz val="9"/>
        <rFont val="宋体"/>
        <family val="0"/>
      </rPr>
      <t>大学体育</t>
    </r>
    <r>
      <rPr>
        <sz val="9"/>
        <rFont val="Times New Roman"/>
        <family val="1"/>
      </rPr>
      <t>2</t>
    </r>
  </si>
  <si>
    <r>
      <rPr>
        <sz val="9"/>
        <rFont val="宋体"/>
        <family val="0"/>
      </rPr>
      <t>大学体育</t>
    </r>
    <r>
      <rPr>
        <sz val="9"/>
        <rFont val="Times New Roman"/>
        <family val="1"/>
      </rPr>
      <t>3</t>
    </r>
  </si>
  <si>
    <r>
      <rPr>
        <sz val="9"/>
        <rFont val="宋体"/>
        <family val="0"/>
      </rPr>
      <t>大学体育</t>
    </r>
    <r>
      <rPr>
        <sz val="9"/>
        <rFont val="Times New Roman"/>
        <family val="1"/>
      </rPr>
      <t>4</t>
    </r>
  </si>
  <si>
    <r>
      <rPr>
        <sz val="9"/>
        <rFont val="宋体"/>
        <family val="0"/>
      </rPr>
      <t>创新创业基础</t>
    </r>
  </si>
  <si>
    <r>
      <rPr>
        <sz val="9"/>
        <rFont val="宋体"/>
        <family val="0"/>
      </rPr>
      <t>高等数学</t>
    </r>
    <r>
      <rPr>
        <sz val="9"/>
        <rFont val="Times New Roman"/>
        <family val="1"/>
      </rPr>
      <t>I1</t>
    </r>
  </si>
  <si>
    <r>
      <rPr>
        <sz val="9"/>
        <rFont val="宋体"/>
        <family val="0"/>
      </rPr>
      <t>高等数学</t>
    </r>
    <r>
      <rPr>
        <sz val="9"/>
        <rFont val="Times New Roman"/>
        <family val="1"/>
      </rPr>
      <t>I2</t>
    </r>
  </si>
  <si>
    <r>
      <rPr>
        <sz val="9"/>
        <rFont val="宋体"/>
        <family val="0"/>
      </rPr>
      <t>线性代数</t>
    </r>
  </si>
  <si>
    <r>
      <rPr>
        <sz val="9"/>
        <rFont val="宋体"/>
        <family val="0"/>
      </rPr>
      <t>概率论与数理统计</t>
    </r>
  </si>
  <si>
    <r>
      <rPr>
        <sz val="9"/>
        <rFont val="宋体"/>
        <family val="0"/>
      </rPr>
      <t>计算方法</t>
    </r>
  </si>
  <si>
    <r>
      <rPr>
        <sz val="9"/>
        <rFont val="宋体"/>
        <family val="0"/>
      </rPr>
      <t>大学物理</t>
    </r>
    <r>
      <rPr>
        <sz val="9"/>
        <rFont val="Times New Roman"/>
        <family val="1"/>
      </rPr>
      <t>1</t>
    </r>
  </si>
  <si>
    <r>
      <rPr>
        <sz val="9"/>
        <rFont val="宋体"/>
        <family val="0"/>
      </rPr>
      <t>大学物理</t>
    </r>
    <r>
      <rPr>
        <sz val="9"/>
        <rFont val="Times New Roman"/>
        <family val="1"/>
      </rPr>
      <t>2</t>
    </r>
  </si>
  <si>
    <r>
      <rPr>
        <sz val="9"/>
        <rFont val="宋体"/>
        <family val="0"/>
      </rPr>
      <t>理论力学Ⅱ</t>
    </r>
    <r>
      <rPr>
        <sz val="9"/>
        <rFont val="Times New Roman"/>
        <family val="1"/>
      </rPr>
      <t>1</t>
    </r>
  </si>
  <si>
    <r>
      <rPr>
        <sz val="9"/>
        <rFont val="宋体"/>
        <family val="0"/>
      </rPr>
      <t>理论力学Ⅱ</t>
    </r>
    <r>
      <rPr>
        <sz val="9"/>
        <rFont val="Times New Roman"/>
        <family val="1"/>
      </rPr>
      <t>2</t>
    </r>
  </si>
  <si>
    <r>
      <rPr>
        <sz val="9"/>
        <rFont val="宋体"/>
        <family val="0"/>
      </rPr>
      <t>材料力学Ⅱ</t>
    </r>
    <r>
      <rPr>
        <sz val="9"/>
        <rFont val="Times New Roman"/>
        <family val="1"/>
      </rPr>
      <t>1</t>
    </r>
  </si>
  <si>
    <r>
      <rPr>
        <sz val="9"/>
        <rFont val="宋体"/>
        <family val="0"/>
      </rPr>
      <t>材料力学Ⅱ</t>
    </r>
    <r>
      <rPr>
        <sz val="9"/>
        <rFont val="Times New Roman"/>
        <family val="1"/>
      </rPr>
      <t>2</t>
    </r>
  </si>
  <si>
    <r>
      <rPr>
        <sz val="9"/>
        <rFont val="宋体"/>
        <family val="0"/>
      </rPr>
      <t>工程制图基础</t>
    </r>
  </si>
  <si>
    <r>
      <rPr>
        <b/>
        <sz val="9"/>
        <rFont val="宋体"/>
        <family val="0"/>
      </rPr>
      <t>小</t>
    </r>
    <r>
      <rPr>
        <b/>
        <sz val="9"/>
        <rFont val="Times New Roman"/>
        <family val="1"/>
      </rPr>
      <t xml:space="preserve">    </t>
    </r>
    <r>
      <rPr>
        <b/>
        <sz val="9"/>
        <rFont val="宋体"/>
        <family val="0"/>
      </rPr>
      <t>计</t>
    </r>
  </si>
  <si>
    <r>
      <rPr>
        <sz val="9"/>
        <rFont val="宋体"/>
        <family val="0"/>
      </rPr>
      <t>机械制图Ⅰ</t>
    </r>
  </si>
  <si>
    <r>
      <rPr>
        <sz val="9"/>
        <rFont val="宋体"/>
        <family val="0"/>
      </rPr>
      <t>机械测绘</t>
    </r>
  </si>
  <si>
    <r>
      <rPr>
        <b/>
        <sz val="9"/>
        <rFont val="宋体"/>
        <family val="0"/>
      </rPr>
      <t>小</t>
    </r>
    <r>
      <rPr>
        <b/>
        <sz val="9"/>
        <rFont val="Times New Roman"/>
        <family val="1"/>
      </rPr>
      <t xml:space="preserve">     </t>
    </r>
    <r>
      <rPr>
        <b/>
        <sz val="9"/>
        <rFont val="宋体"/>
        <family val="0"/>
      </rPr>
      <t>计</t>
    </r>
  </si>
  <si>
    <r>
      <rPr>
        <sz val="9"/>
        <rFont val="宋体"/>
        <family val="0"/>
      </rPr>
      <t>通识拓展课程</t>
    </r>
  </si>
  <si>
    <r>
      <rPr>
        <sz val="9"/>
        <rFont val="宋体"/>
        <family val="0"/>
      </rPr>
      <t>本科生必须取得</t>
    </r>
    <r>
      <rPr>
        <sz val="9"/>
        <rFont val="Times New Roman"/>
        <family val="1"/>
      </rPr>
      <t>10</t>
    </r>
    <r>
      <rPr>
        <sz val="9"/>
        <rFont val="宋体"/>
        <family val="0"/>
      </rPr>
      <t>个及其以上的通识拓展课程学分，方可毕业</t>
    </r>
  </si>
  <si>
    <r>
      <t>A3</t>
    </r>
    <r>
      <rPr>
        <sz val="9"/>
        <rFont val="宋体"/>
        <family val="0"/>
      </rPr>
      <t>≥</t>
    </r>
    <r>
      <rPr>
        <sz val="9"/>
        <rFont val="Times New Roman"/>
        <family val="1"/>
      </rPr>
      <t>10</t>
    </r>
    <r>
      <rPr>
        <sz val="9"/>
        <rFont val="宋体"/>
        <family val="0"/>
      </rPr>
      <t>学分</t>
    </r>
  </si>
  <si>
    <r>
      <rPr>
        <sz val="9"/>
        <rFont val="黑体"/>
        <family val="3"/>
      </rPr>
      <t>第一学期</t>
    </r>
  </si>
  <si>
    <r>
      <rPr>
        <sz val="9"/>
        <rFont val="黑体"/>
        <family val="3"/>
      </rPr>
      <t>第二学期</t>
    </r>
  </si>
  <si>
    <r>
      <rPr>
        <sz val="9"/>
        <rFont val="宋体"/>
        <family val="0"/>
      </rPr>
      <t>必修</t>
    </r>
  </si>
  <si>
    <r>
      <rPr>
        <sz val="9"/>
        <rFont val="宋体"/>
        <family val="0"/>
      </rPr>
      <t>必修</t>
    </r>
  </si>
  <si>
    <r>
      <rPr>
        <sz val="9"/>
        <rFont val="宋体"/>
        <family val="0"/>
      </rPr>
      <t>选修</t>
    </r>
  </si>
  <si>
    <r>
      <rPr>
        <sz val="9"/>
        <rFont val="宋体"/>
        <family val="0"/>
      </rPr>
      <t>机械原理</t>
    </r>
  </si>
  <si>
    <r>
      <rPr>
        <sz val="9"/>
        <rFont val="宋体"/>
        <family val="0"/>
      </rPr>
      <t>互换性与技术测量</t>
    </r>
  </si>
  <si>
    <r>
      <rPr>
        <sz val="9"/>
        <rFont val="黑体"/>
        <family val="3"/>
      </rPr>
      <t>第五学期</t>
    </r>
  </si>
  <si>
    <r>
      <rPr>
        <sz val="9"/>
        <rFont val="黑体"/>
        <family val="3"/>
      </rPr>
      <t>第六学期</t>
    </r>
  </si>
  <si>
    <r>
      <rPr>
        <sz val="9"/>
        <rFont val="宋体"/>
        <family val="0"/>
      </rPr>
      <t>车辆制造工艺学</t>
    </r>
  </si>
  <si>
    <r>
      <rPr>
        <sz val="9"/>
        <rFont val="宋体"/>
        <family val="0"/>
      </rPr>
      <t>机械设计</t>
    </r>
  </si>
  <si>
    <r>
      <rPr>
        <sz val="9"/>
        <rFont val="宋体"/>
        <family val="0"/>
      </rPr>
      <t>机械工程控制基础</t>
    </r>
  </si>
  <si>
    <r>
      <rPr>
        <sz val="9"/>
        <rFont val="宋体"/>
        <family val="0"/>
      </rPr>
      <t>汽车电器与电子技术</t>
    </r>
  </si>
  <si>
    <r>
      <rPr>
        <sz val="9"/>
        <rFont val="宋体"/>
        <family val="0"/>
      </rPr>
      <t>汽车可靠性设计</t>
    </r>
  </si>
  <si>
    <r>
      <rPr>
        <sz val="9"/>
        <rFont val="宋体"/>
        <family val="0"/>
      </rPr>
      <t>车辆底盘构造与设计</t>
    </r>
  </si>
  <si>
    <r>
      <rPr>
        <sz val="9"/>
        <rFont val="宋体"/>
        <family val="0"/>
      </rPr>
      <t>计算机仿真技术</t>
    </r>
  </si>
  <si>
    <r>
      <rPr>
        <sz val="9"/>
        <rFont val="宋体"/>
        <family val="0"/>
      </rPr>
      <t>企业管理学概论</t>
    </r>
  </si>
  <si>
    <r>
      <rPr>
        <sz val="9"/>
        <rFont val="宋体"/>
        <family val="0"/>
      </rPr>
      <t>金工实习</t>
    </r>
  </si>
  <si>
    <r>
      <rPr>
        <sz val="9"/>
        <rFont val="宋体"/>
        <family val="0"/>
      </rPr>
      <t>发动机构造与原理</t>
    </r>
  </si>
  <si>
    <r>
      <rPr>
        <sz val="9"/>
        <rFont val="宋体"/>
        <family val="0"/>
      </rPr>
      <t>机械原理课程设计</t>
    </r>
  </si>
  <si>
    <r>
      <rPr>
        <sz val="9"/>
        <rFont val="宋体"/>
        <family val="0"/>
      </rPr>
      <t>认识实习</t>
    </r>
  </si>
  <si>
    <r>
      <rPr>
        <sz val="9"/>
        <rFont val="宋体"/>
        <family val="0"/>
      </rPr>
      <t>车辆人机工程学</t>
    </r>
  </si>
  <si>
    <r>
      <rPr>
        <sz val="9"/>
        <rFont val="宋体"/>
        <family val="0"/>
      </rPr>
      <t>电工电子技术实验</t>
    </r>
  </si>
  <si>
    <r>
      <rPr>
        <sz val="9"/>
        <rFont val="宋体"/>
        <family val="0"/>
      </rPr>
      <t>机械设计课程设计</t>
    </r>
  </si>
  <si>
    <r>
      <rPr>
        <sz val="9"/>
        <rFont val="黑体"/>
        <family val="3"/>
      </rPr>
      <t>第七学期</t>
    </r>
  </si>
  <si>
    <r>
      <rPr>
        <sz val="9"/>
        <rFont val="宋体"/>
        <family val="0"/>
      </rPr>
      <t>毕业实习</t>
    </r>
  </si>
  <si>
    <r>
      <rPr>
        <sz val="9"/>
        <rFont val="宋体"/>
        <family val="0"/>
      </rPr>
      <t>毕业设计（论文）</t>
    </r>
  </si>
  <si>
    <r>
      <rPr>
        <sz val="9"/>
        <rFont val="宋体"/>
        <family val="0"/>
      </rPr>
      <t>电动汽车动力电池系统及应用技术</t>
    </r>
  </si>
  <si>
    <r>
      <rPr>
        <sz val="9"/>
        <rFont val="宋体"/>
        <family val="0"/>
      </rPr>
      <t>汽车节能与排放</t>
    </r>
  </si>
  <si>
    <r>
      <rPr>
        <sz val="9"/>
        <rFont val="宋体"/>
        <family val="0"/>
      </rPr>
      <t>车辆运用工程</t>
    </r>
  </si>
  <si>
    <r>
      <rPr>
        <sz val="9"/>
        <rFont val="宋体"/>
        <family val="0"/>
      </rPr>
      <t>汽车应用技术</t>
    </r>
  </si>
  <si>
    <r>
      <rPr>
        <sz val="9"/>
        <rFont val="宋体"/>
        <family val="0"/>
      </rPr>
      <t>车辆工程综合课程设计</t>
    </r>
  </si>
  <si>
    <r>
      <rPr>
        <sz val="9"/>
        <rFont val="宋体"/>
        <family val="0"/>
      </rPr>
      <t>生产实习</t>
    </r>
  </si>
  <si>
    <r>
      <rPr>
        <sz val="9"/>
        <rFont val="宋体"/>
        <family val="0"/>
      </rPr>
      <t>形势与政策</t>
    </r>
    <r>
      <rPr>
        <sz val="9"/>
        <rFont val="Times New Roman"/>
        <family val="1"/>
      </rPr>
      <t>4</t>
    </r>
  </si>
  <si>
    <r>
      <rPr>
        <sz val="9"/>
        <rFont val="宋体"/>
        <family val="0"/>
      </rPr>
      <t>形势与政策</t>
    </r>
    <r>
      <rPr>
        <sz val="9"/>
        <rFont val="Times New Roman"/>
        <family val="1"/>
      </rPr>
      <t>1</t>
    </r>
  </si>
  <si>
    <r>
      <rPr>
        <sz val="9"/>
        <rFont val="宋体"/>
        <family val="0"/>
      </rPr>
      <t>大学英语</t>
    </r>
    <r>
      <rPr>
        <sz val="9"/>
        <rFont val="Times New Roman"/>
        <family val="1"/>
      </rPr>
      <t>1</t>
    </r>
  </si>
  <si>
    <r>
      <rPr>
        <sz val="9"/>
        <rFont val="宋体"/>
        <family val="0"/>
      </rPr>
      <t>大学体育</t>
    </r>
    <r>
      <rPr>
        <sz val="9"/>
        <rFont val="Times New Roman"/>
        <family val="1"/>
      </rPr>
      <t>2</t>
    </r>
  </si>
  <si>
    <r>
      <rPr>
        <sz val="9"/>
        <rFont val="宋体"/>
        <family val="0"/>
      </rPr>
      <t>大学体育</t>
    </r>
    <r>
      <rPr>
        <sz val="9"/>
        <rFont val="Times New Roman"/>
        <family val="1"/>
      </rPr>
      <t>1</t>
    </r>
  </si>
  <si>
    <r>
      <rPr>
        <sz val="9"/>
        <rFont val="宋体"/>
        <family val="0"/>
      </rPr>
      <t>高等数学</t>
    </r>
    <r>
      <rPr>
        <sz val="9"/>
        <rFont val="Times New Roman"/>
        <family val="1"/>
      </rPr>
      <t>I2</t>
    </r>
  </si>
  <si>
    <r>
      <rPr>
        <sz val="9"/>
        <rFont val="宋体"/>
        <family val="0"/>
      </rPr>
      <t>高等数学</t>
    </r>
    <r>
      <rPr>
        <sz val="9"/>
        <rFont val="Times New Roman"/>
        <family val="1"/>
      </rPr>
      <t>I1</t>
    </r>
  </si>
  <si>
    <r>
      <rPr>
        <sz val="9"/>
        <rFont val="宋体"/>
        <family val="0"/>
      </rPr>
      <t>大学物理</t>
    </r>
    <r>
      <rPr>
        <sz val="9"/>
        <rFont val="Times New Roman"/>
        <family val="1"/>
      </rPr>
      <t>1</t>
    </r>
  </si>
  <si>
    <r>
      <rPr>
        <sz val="9"/>
        <rFont val="宋体"/>
        <family val="0"/>
      </rPr>
      <t>工程制图基础</t>
    </r>
  </si>
  <si>
    <r>
      <rPr>
        <sz val="9"/>
        <rFont val="宋体"/>
        <family val="0"/>
      </rPr>
      <t>机械制图Ⅰ</t>
    </r>
  </si>
  <si>
    <r>
      <rPr>
        <sz val="9"/>
        <rFont val="宋体"/>
        <family val="0"/>
      </rPr>
      <t>选修</t>
    </r>
  </si>
  <si>
    <r>
      <rPr>
        <sz val="9"/>
        <rFont val="宋体"/>
        <family val="0"/>
      </rPr>
      <t>机械测绘</t>
    </r>
  </si>
  <si>
    <r>
      <rPr>
        <sz val="9"/>
        <rFont val="宋体"/>
        <family val="0"/>
      </rPr>
      <t>计算机程序设计基础（</t>
    </r>
    <r>
      <rPr>
        <sz val="9"/>
        <rFont val="Times New Roman"/>
        <family val="1"/>
      </rPr>
      <t>C</t>
    </r>
    <r>
      <rPr>
        <sz val="9"/>
        <rFont val="宋体"/>
        <family val="0"/>
      </rPr>
      <t>）</t>
    </r>
  </si>
  <si>
    <r>
      <rPr>
        <sz val="9"/>
        <rFont val="宋体"/>
        <family val="0"/>
      </rPr>
      <t>大学物理实验</t>
    </r>
  </si>
  <si>
    <r>
      <rPr>
        <sz val="9"/>
        <rFont val="黑体"/>
        <family val="3"/>
      </rPr>
      <t>第三学期</t>
    </r>
  </si>
  <si>
    <r>
      <rPr>
        <sz val="9"/>
        <rFont val="黑体"/>
        <family val="3"/>
      </rPr>
      <t>第四学期</t>
    </r>
  </si>
  <si>
    <r>
      <rPr>
        <sz val="9"/>
        <rFont val="宋体"/>
        <family val="0"/>
      </rPr>
      <t>马克思主义基本原理</t>
    </r>
  </si>
  <si>
    <r>
      <rPr>
        <sz val="9"/>
        <rFont val="宋体"/>
        <family val="0"/>
      </rPr>
      <t>形势与政策</t>
    </r>
    <r>
      <rPr>
        <sz val="9"/>
        <rFont val="Times New Roman"/>
        <family val="1"/>
      </rPr>
      <t>2</t>
    </r>
  </si>
  <si>
    <r>
      <rPr>
        <sz val="9"/>
        <rFont val="宋体"/>
        <family val="0"/>
      </rPr>
      <t>大学英语</t>
    </r>
    <r>
      <rPr>
        <sz val="9"/>
        <rFont val="Times New Roman"/>
        <family val="1"/>
      </rPr>
      <t>4/</t>
    </r>
    <r>
      <rPr>
        <sz val="9"/>
        <rFont val="宋体"/>
        <family val="0"/>
      </rPr>
      <t>大学英语拓展课</t>
    </r>
    <r>
      <rPr>
        <sz val="9"/>
        <rFont val="Times New Roman"/>
        <family val="1"/>
      </rPr>
      <t>2</t>
    </r>
  </si>
  <si>
    <r>
      <rPr>
        <sz val="9"/>
        <rFont val="宋体"/>
        <family val="0"/>
      </rPr>
      <t>大学英语</t>
    </r>
    <r>
      <rPr>
        <sz val="9"/>
        <rFont val="Times New Roman"/>
        <family val="1"/>
      </rPr>
      <t>3/</t>
    </r>
    <r>
      <rPr>
        <sz val="9"/>
        <rFont val="宋体"/>
        <family val="0"/>
      </rPr>
      <t>大学英语拓展课</t>
    </r>
    <r>
      <rPr>
        <sz val="9"/>
        <rFont val="Times New Roman"/>
        <family val="1"/>
      </rPr>
      <t>1</t>
    </r>
  </si>
  <si>
    <r>
      <rPr>
        <sz val="9"/>
        <rFont val="宋体"/>
        <family val="0"/>
      </rPr>
      <t>大学体育</t>
    </r>
    <r>
      <rPr>
        <sz val="9"/>
        <rFont val="Times New Roman"/>
        <family val="1"/>
      </rPr>
      <t>4</t>
    </r>
  </si>
  <si>
    <r>
      <rPr>
        <sz val="9"/>
        <rFont val="宋体"/>
        <family val="0"/>
      </rPr>
      <t>大学体育</t>
    </r>
    <r>
      <rPr>
        <sz val="9"/>
        <rFont val="Times New Roman"/>
        <family val="1"/>
      </rPr>
      <t>3</t>
    </r>
  </si>
  <si>
    <r>
      <rPr>
        <sz val="9"/>
        <rFont val="宋体"/>
        <family val="0"/>
      </rPr>
      <t>计算方法</t>
    </r>
  </si>
  <si>
    <r>
      <rPr>
        <sz val="9"/>
        <rFont val="宋体"/>
        <family val="0"/>
      </rPr>
      <t>线性代数</t>
    </r>
  </si>
  <si>
    <r>
      <rPr>
        <sz val="9"/>
        <rFont val="宋体"/>
        <family val="0"/>
      </rPr>
      <t>理论力学Ⅱ</t>
    </r>
    <r>
      <rPr>
        <sz val="9"/>
        <rFont val="Times New Roman"/>
        <family val="1"/>
      </rPr>
      <t>2</t>
    </r>
  </si>
  <si>
    <r>
      <rPr>
        <sz val="9"/>
        <rFont val="宋体"/>
        <family val="0"/>
      </rPr>
      <t>概率论与数理统计</t>
    </r>
  </si>
  <si>
    <r>
      <rPr>
        <sz val="9"/>
        <rFont val="宋体"/>
        <family val="0"/>
      </rPr>
      <t>材料力学Ⅱ</t>
    </r>
    <r>
      <rPr>
        <sz val="9"/>
        <rFont val="Times New Roman"/>
        <family val="1"/>
      </rPr>
      <t>1</t>
    </r>
  </si>
  <si>
    <r>
      <rPr>
        <sz val="9"/>
        <rFont val="宋体"/>
        <family val="0"/>
      </rPr>
      <t>工程热力学</t>
    </r>
  </si>
  <si>
    <t>E2</t>
  </si>
  <si>
    <t>电气布线</t>
  </si>
  <si>
    <t>现代汽车控制及其智能化</t>
  </si>
  <si>
    <t>工程化学</t>
  </si>
  <si>
    <t>工程化学</t>
  </si>
  <si>
    <t>思想道德修养与法律基础</t>
  </si>
  <si>
    <r>
      <rPr>
        <sz val="9"/>
        <rFont val="宋体"/>
        <family val="0"/>
      </rPr>
      <t>机械系统动力学</t>
    </r>
  </si>
  <si>
    <r>
      <rPr>
        <sz val="9"/>
        <rFont val="宋体"/>
        <family val="0"/>
      </rPr>
      <t>汽车构造</t>
    </r>
    <r>
      <rPr>
        <sz val="9"/>
        <rFont val="Times New Roman"/>
        <family val="1"/>
      </rPr>
      <t xml:space="preserve">   </t>
    </r>
  </si>
  <si>
    <r>
      <rPr>
        <sz val="9"/>
        <rFont val="宋体"/>
        <family val="0"/>
      </rPr>
      <t>汽车设计</t>
    </r>
    <r>
      <rPr>
        <sz val="9"/>
        <rFont val="Times New Roman"/>
        <family val="1"/>
      </rPr>
      <t xml:space="preserve">  </t>
    </r>
  </si>
  <si>
    <t xml:space="preserve">汽车理论 </t>
  </si>
  <si>
    <r>
      <rPr>
        <sz val="9"/>
        <rFont val="宋体"/>
        <family val="0"/>
      </rPr>
      <t>汽车试验技术</t>
    </r>
  </si>
  <si>
    <r>
      <rPr>
        <sz val="9"/>
        <rFont val="宋体"/>
        <family val="0"/>
      </rPr>
      <t>新能源汽车原理与构造</t>
    </r>
    <r>
      <rPr>
        <sz val="9"/>
        <rFont val="Times New Roman"/>
        <family val="1"/>
      </rPr>
      <t xml:space="preserve"> </t>
    </r>
  </si>
  <si>
    <t>马克思主义基本原理</t>
  </si>
  <si>
    <t>思想道德修养与法律基础</t>
  </si>
  <si>
    <t>A1</t>
  </si>
  <si>
    <t>信息检索与利用</t>
  </si>
  <si>
    <r>
      <t>B</t>
    </r>
    <r>
      <rPr>
        <sz val="9"/>
        <rFont val="宋体"/>
        <family val="0"/>
      </rPr>
      <t>2</t>
    </r>
  </si>
  <si>
    <t>测试技术与信号处理</t>
  </si>
  <si>
    <t>B2</t>
  </si>
  <si>
    <t>1K</t>
  </si>
  <si>
    <r>
      <t>E1=39.5</t>
    </r>
    <r>
      <rPr>
        <sz val="11"/>
        <rFont val="宋体"/>
        <family val="0"/>
      </rPr>
      <t>学分，</t>
    </r>
    <r>
      <rPr>
        <sz val="11"/>
        <rFont val="Times New Roman"/>
        <family val="1"/>
      </rPr>
      <t>E2</t>
    </r>
    <r>
      <rPr>
        <sz val="11"/>
        <rFont val="宋体"/>
        <family val="0"/>
      </rPr>
      <t>≥</t>
    </r>
    <r>
      <rPr>
        <sz val="11"/>
        <rFont val="Times New Roman"/>
        <family val="1"/>
      </rPr>
      <t>0</t>
    </r>
    <r>
      <rPr>
        <sz val="11"/>
        <rFont val="宋体"/>
        <family val="0"/>
      </rPr>
      <t>学分</t>
    </r>
  </si>
  <si>
    <r>
      <t>B</t>
    </r>
    <r>
      <rPr>
        <sz val="9"/>
        <rFont val="宋体"/>
        <family val="0"/>
      </rPr>
      <t>1</t>
    </r>
  </si>
  <si>
    <r>
      <t>B1=</t>
    </r>
    <r>
      <rPr>
        <sz val="9"/>
        <rFont val="宋体"/>
        <family val="0"/>
      </rPr>
      <t>16.5</t>
    </r>
    <r>
      <rPr>
        <sz val="9"/>
        <rFont val="宋体"/>
        <family val="0"/>
      </rPr>
      <t>学分，B2≥</t>
    </r>
    <r>
      <rPr>
        <sz val="9"/>
        <rFont val="宋体"/>
        <family val="0"/>
      </rPr>
      <t>14.5</t>
    </r>
    <r>
      <rPr>
        <sz val="9"/>
        <rFont val="宋体"/>
        <family val="0"/>
      </rPr>
      <t>学分</t>
    </r>
  </si>
  <si>
    <t>汽车文化</t>
  </si>
  <si>
    <t>车辆工程系列讲座</t>
  </si>
  <si>
    <r>
      <t>C1=8</t>
    </r>
    <r>
      <rPr>
        <sz val="9"/>
        <rFont val="宋体"/>
        <family val="0"/>
      </rPr>
      <t>.0</t>
    </r>
    <r>
      <rPr>
        <sz val="9"/>
        <rFont val="宋体"/>
        <family val="0"/>
      </rPr>
      <t>学分，C2≥</t>
    </r>
    <r>
      <rPr>
        <sz val="9"/>
        <rFont val="宋体"/>
        <family val="0"/>
      </rPr>
      <t>6</t>
    </r>
    <r>
      <rPr>
        <sz val="9"/>
        <rFont val="宋体"/>
        <family val="0"/>
      </rPr>
      <t>学分</t>
    </r>
  </si>
  <si>
    <t>2K</t>
  </si>
  <si>
    <t>36K</t>
  </si>
  <si>
    <t>5K</t>
  </si>
  <si>
    <t>工程化学实验</t>
  </si>
  <si>
    <t>36K</t>
  </si>
  <si>
    <r>
      <rPr>
        <sz val="9"/>
        <rFont val="宋体"/>
        <family val="0"/>
      </rPr>
      <t>有限元在车辆工程中的应用</t>
    </r>
    <r>
      <rPr>
        <sz val="9"/>
        <rFont val="Times New Roman"/>
        <family val="1"/>
      </rPr>
      <t xml:space="preserve"> </t>
    </r>
  </si>
  <si>
    <r>
      <rPr>
        <sz val="9"/>
        <rFont val="宋体"/>
        <family val="0"/>
      </rPr>
      <t>电力拖动与控制系统</t>
    </r>
    <r>
      <rPr>
        <sz val="9"/>
        <rFont val="Times New Roman"/>
        <family val="1"/>
      </rPr>
      <t xml:space="preserve"> </t>
    </r>
  </si>
  <si>
    <r>
      <rPr>
        <sz val="9"/>
        <rFont val="宋体"/>
        <family val="0"/>
      </rPr>
      <t>车载网络技术</t>
    </r>
    <r>
      <rPr>
        <sz val="9"/>
        <rFont val="Times New Roman"/>
        <family val="1"/>
      </rPr>
      <t xml:space="preserve">   </t>
    </r>
  </si>
  <si>
    <t>汽车文化</t>
  </si>
  <si>
    <t>中国近代史纲要</t>
  </si>
  <si>
    <t>2K</t>
  </si>
  <si>
    <t>选修</t>
  </si>
  <si>
    <t>工程化学实验</t>
  </si>
  <si>
    <t>军事训练（含军事理论）</t>
  </si>
  <si>
    <r>
      <rPr>
        <sz val="9"/>
        <rFont val="宋体"/>
        <family val="0"/>
      </rPr>
      <t>汽车理论</t>
    </r>
    <r>
      <rPr>
        <sz val="9"/>
        <rFont val="Times New Roman"/>
        <family val="1"/>
      </rPr>
      <t xml:space="preserve">   </t>
    </r>
  </si>
  <si>
    <r>
      <rPr>
        <sz val="9"/>
        <rFont val="宋体"/>
        <family val="0"/>
      </rPr>
      <t>车辆营销</t>
    </r>
    <r>
      <rPr>
        <sz val="9"/>
        <rFont val="Times New Roman"/>
        <family val="1"/>
      </rPr>
      <t xml:space="preserve">   </t>
    </r>
  </si>
  <si>
    <r>
      <t>A1=82.5</t>
    </r>
    <r>
      <rPr>
        <sz val="9"/>
        <rFont val="宋体"/>
        <family val="0"/>
      </rPr>
      <t>学分，</t>
    </r>
    <r>
      <rPr>
        <sz val="9"/>
        <rFont val="Times New Roman"/>
        <family val="1"/>
      </rPr>
      <t>A2</t>
    </r>
    <r>
      <rPr>
        <sz val="9"/>
        <rFont val="宋体"/>
        <family val="0"/>
      </rPr>
      <t>≥</t>
    </r>
    <r>
      <rPr>
        <sz val="9"/>
        <rFont val="Times New Roman"/>
        <family val="1"/>
      </rPr>
      <t>8.0</t>
    </r>
    <r>
      <rPr>
        <sz val="9"/>
        <rFont val="宋体"/>
        <family val="0"/>
      </rPr>
      <t>学分</t>
    </r>
  </si>
  <si>
    <t>专业教育教学模块</t>
  </si>
  <si>
    <t>车辆底盘构造与设计</t>
  </si>
  <si>
    <t>工程经济与项目管理概论</t>
  </si>
  <si>
    <t>发动机原理与构造认知实验</t>
  </si>
  <si>
    <t>新能源汽车动力传动系统结构分析</t>
  </si>
  <si>
    <t>新能源汽车整车构造演示</t>
  </si>
  <si>
    <t>汽车电器与电子技术</t>
  </si>
  <si>
    <t>107266车辆底盘构造与设计</t>
  </si>
  <si>
    <t>107265汽车电器与电子技术</t>
  </si>
  <si>
    <t>107263汽车构造</t>
  </si>
  <si>
    <t>万向节拆装实验</t>
  </si>
  <si>
    <t>发动机构造与原理</t>
  </si>
  <si>
    <t>C1</t>
  </si>
  <si>
    <t>中国近现代史纲要</t>
  </si>
  <si>
    <r>
      <rPr>
        <sz val="9"/>
        <rFont val="宋体"/>
        <family val="0"/>
      </rPr>
      <t>毛泽东思想和中国特色社会主义理论体系概论</t>
    </r>
  </si>
  <si>
    <t>汽车构造</t>
  </si>
  <si>
    <t>C2</t>
  </si>
  <si>
    <t>机械工程测试技术与信号处理</t>
  </si>
  <si>
    <t>材料科学基础</t>
  </si>
  <si>
    <t>电工电子技术</t>
  </si>
  <si>
    <r>
      <rPr>
        <sz val="9"/>
        <rFont val="宋体"/>
        <family val="0"/>
      </rPr>
      <t>材料科学基础</t>
    </r>
  </si>
  <si>
    <r>
      <rPr>
        <sz val="9"/>
        <rFont val="宋体"/>
        <family val="0"/>
      </rPr>
      <t>电工电子技术</t>
    </r>
  </si>
  <si>
    <t>车辆工程导论（双语）</t>
  </si>
  <si>
    <t>车辆工程导论（双语）</t>
  </si>
  <si>
    <t>107127  电工电子技术实验</t>
  </si>
  <si>
    <t>基尔霍夫定律、叠加原理、等效电源定理</t>
  </si>
  <si>
    <r>
      <rPr>
        <sz val="8"/>
        <rFont val="宋体"/>
        <family val="0"/>
      </rPr>
      <t>验证</t>
    </r>
  </si>
  <si>
    <t>感性电路功率因数改善</t>
  </si>
  <si>
    <t>异步电动机正反转控制</t>
  </si>
  <si>
    <r>
      <t>PLC</t>
    </r>
    <r>
      <rPr>
        <sz val="8"/>
        <rFont val="宋体"/>
        <family val="0"/>
      </rPr>
      <t>基本指令</t>
    </r>
  </si>
  <si>
    <r>
      <t>PLC</t>
    </r>
    <r>
      <rPr>
        <sz val="8"/>
        <rFont val="宋体"/>
        <family val="0"/>
      </rPr>
      <t>综合实验</t>
    </r>
  </si>
  <si>
    <t>实验
模块</t>
  </si>
  <si>
    <t>所属课程编码及名称</t>
  </si>
  <si>
    <t>学分</t>
  </si>
  <si>
    <t>开设实验项目数</t>
  </si>
  <si>
    <t>实验总学时数</t>
  </si>
  <si>
    <t>要求完成实验学时数（≥）</t>
  </si>
  <si>
    <t>实验项目名称</t>
  </si>
  <si>
    <t>实验类型</t>
  </si>
  <si>
    <t>各学期学时分配</t>
  </si>
  <si>
    <t>实验是否独立设课</t>
  </si>
  <si>
    <t>开出要求</t>
  </si>
  <si>
    <t>一</t>
  </si>
  <si>
    <t>计划内实验（课内实验和独立设课实验）</t>
  </si>
  <si>
    <t>基础实验模块</t>
  </si>
  <si>
    <r>
      <t xml:space="preserve">110287 </t>
    </r>
    <r>
      <rPr>
        <sz val="8"/>
        <color indexed="8"/>
        <rFont val="宋体"/>
        <family val="0"/>
      </rPr>
      <t>大学物理实验</t>
    </r>
  </si>
  <si>
    <t>是</t>
  </si>
  <si>
    <t>数字示波器的调节与电信号的测量</t>
  </si>
  <si>
    <t>稳态法测不良导体的导热系数</t>
  </si>
  <si>
    <t>金属丝杨氏模量测量方法的研究</t>
  </si>
  <si>
    <t>巨磁阻抗效应的实验研究</t>
  </si>
  <si>
    <t>否</t>
  </si>
  <si>
    <t>110145
材料力学Ⅰ
110146
材料力学Ⅱ</t>
  </si>
  <si>
    <t>选做</t>
  </si>
  <si>
    <t>小计</t>
  </si>
  <si>
    <t>专业基础实验模块</t>
  </si>
  <si>
    <r>
      <t xml:space="preserve">107075
</t>
    </r>
    <r>
      <rPr>
        <sz val="8"/>
        <rFont val="宋体"/>
        <family val="0"/>
      </rPr>
      <t>机械原理</t>
    </r>
  </si>
  <si>
    <r>
      <rPr>
        <sz val="8"/>
        <rFont val="宋体"/>
        <family val="0"/>
      </rPr>
      <t>机构运动简图测绘</t>
    </r>
  </si>
  <si>
    <r>
      <rPr>
        <sz val="8"/>
        <rFont val="宋体"/>
        <family val="0"/>
      </rPr>
      <t>否</t>
    </r>
  </si>
  <si>
    <r>
      <rPr>
        <sz val="8"/>
        <rFont val="宋体"/>
        <family val="0"/>
      </rPr>
      <t>必做</t>
    </r>
  </si>
  <si>
    <r>
      <rPr>
        <sz val="8"/>
        <rFont val="宋体"/>
        <family val="0"/>
      </rPr>
      <t>机构运动方案创新设计</t>
    </r>
  </si>
  <si>
    <r>
      <rPr>
        <sz val="8"/>
        <rFont val="宋体"/>
        <family val="0"/>
      </rPr>
      <t>设计</t>
    </r>
  </si>
  <si>
    <r>
      <rPr>
        <sz val="8"/>
        <rFont val="宋体"/>
        <family val="0"/>
      </rPr>
      <t>典型机构的设计与分析</t>
    </r>
  </si>
  <si>
    <r>
      <rPr>
        <sz val="8"/>
        <rFont val="宋体"/>
        <family val="0"/>
      </rPr>
      <t>选做</t>
    </r>
  </si>
  <si>
    <t>齿轮范成原理实验</t>
  </si>
  <si>
    <r>
      <rPr>
        <sz val="8"/>
        <rFont val="宋体"/>
        <family val="0"/>
      </rPr>
      <t>机械运动和动力学分析</t>
    </r>
  </si>
  <si>
    <r>
      <t xml:space="preserve">107068  </t>
    </r>
    <r>
      <rPr>
        <sz val="8"/>
        <color indexed="8"/>
        <rFont val="宋体"/>
        <family val="0"/>
      </rPr>
      <t>机械设计</t>
    </r>
  </si>
  <si>
    <r>
      <rPr>
        <sz val="8"/>
        <rFont val="宋体"/>
        <family val="0"/>
      </rPr>
      <t>带传动的滑差率与效率</t>
    </r>
  </si>
  <si>
    <r>
      <rPr>
        <sz val="8"/>
        <rFont val="宋体"/>
        <family val="0"/>
      </rPr>
      <t>轴系结构组合设计</t>
    </r>
  </si>
  <si>
    <r>
      <rPr>
        <sz val="8"/>
        <rFont val="宋体"/>
        <family val="0"/>
      </rPr>
      <t>综合</t>
    </r>
  </si>
  <si>
    <r>
      <rPr>
        <sz val="8"/>
        <rFont val="宋体"/>
        <family val="0"/>
      </rPr>
      <t>减速机拆装实验</t>
    </r>
  </si>
  <si>
    <r>
      <rPr>
        <sz val="8"/>
        <rFont val="宋体"/>
        <family val="0"/>
      </rPr>
      <t>百分表拆装</t>
    </r>
  </si>
  <si>
    <r>
      <rPr>
        <sz val="8"/>
        <rFont val="宋体"/>
        <family val="0"/>
      </rPr>
      <t>滚动轴承受力分析</t>
    </r>
  </si>
  <si>
    <r>
      <rPr>
        <sz val="8"/>
        <rFont val="宋体"/>
        <family val="0"/>
      </rPr>
      <t>液体动压滑动轴承分析</t>
    </r>
  </si>
  <si>
    <r>
      <rPr>
        <sz val="8"/>
        <rFont val="宋体"/>
        <family val="0"/>
      </rPr>
      <t>轴的疲劳应力分析</t>
    </r>
  </si>
  <si>
    <r>
      <rPr>
        <sz val="8"/>
        <rFont val="宋体"/>
        <family val="0"/>
      </rPr>
      <t>螺栓组应力分析</t>
    </r>
  </si>
  <si>
    <r>
      <rPr>
        <sz val="8"/>
        <rFont val="宋体"/>
        <family val="0"/>
      </rPr>
      <t>弹簧特性测试</t>
    </r>
  </si>
  <si>
    <t>107058  互换性与技术测量</t>
  </si>
  <si>
    <t>齿距测量</t>
  </si>
  <si>
    <t>同轴度、跳动度、平行度检测</t>
  </si>
  <si>
    <t>热处理</t>
  </si>
  <si>
    <t>金属材料硬度测试</t>
  </si>
  <si>
    <t>铸铁、合金钢、有色金属金相组织观察</t>
  </si>
  <si>
    <t>刀具的几何角度及其测量实验</t>
  </si>
  <si>
    <t>107022  液压与液力传动</t>
  </si>
  <si>
    <t xml:space="preserve">液压元件拆装实验 </t>
  </si>
  <si>
    <t>压力控制回路设计及实验</t>
  </si>
  <si>
    <t>液压泵效率测试实验</t>
  </si>
  <si>
    <r>
      <t>107264</t>
    </r>
    <r>
      <rPr>
        <sz val="8"/>
        <color indexed="8"/>
        <rFont val="宋体"/>
        <family val="0"/>
      </rPr>
      <t>汽车理论</t>
    </r>
  </si>
  <si>
    <t>汽车结构参数及特性参数测量实验</t>
  </si>
  <si>
    <t>汽车能源经济性实验</t>
  </si>
  <si>
    <t>汽车动力性实验</t>
  </si>
  <si>
    <t>汽车制动性能实验</t>
  </si>
  <si>
    <t>汽车滑行实验</t>
  </si>
  <si>
    <r>
      <rPr>
        <sz val="8"/>
        <color indexed="8"/>
        <rFont val="宋体"/>
        <family val="0"/>
      </rPr>
      <t>汽车变速箱与离合器拆装实验</t>
    </r>
  </si>
  <si>
    <r>
      <rPr>
        <sz val="8"/>
        <color indexed="8"/>
        <rFont val="宋体"/>
        <family val="0"/>
      </rPr>
      <t>汽车底盘制动系统拆装实验</t>
    </r>
  </si>
  <si>
    <r>
      <rPr>
        <sz val="8"/>
        <color indexed="8"/>
        <rFont val="宋体"/>
        <family val="0"/>
      </rPr>
      <t>汽车底盘行走与转向系统拆装实验</t>
    </r>
  </si>
  <si>
    <r>
      <rPr>
        <sz val="8"/>
        <color indexed="8"/>
        <rFont val="宋体"/>
        <family val="0"/>
      </rPr>
      <t>汽车底盘传动系统结构与分析实验</t>
    </r>
  </si>
  <si>
    <t>金属箔式应变片桥接性能比较</t>
  </si>
  <si>
    <t>虚拟仪器设计</t>
  </si>
  <si>
    <r>
      <t>107265</t>
    </r>
    <r>
      <rPr>
        <sz val="8"/>
        <color indexed="8"/>
        <rFont val="宋体"/>
        <family val="0"/>
      </rPr>
      <t>汽车电器与电子技术</t>
    </r>
  </si>
  <si>
    <t>自动变速箱及ABS系统特性实验</t>
  </si>
  <si>
    <t>CAN总线控制系统设计及实验</t>
  </si>
  <si>
    <t>汽车灯光控制系统设计及实验</t>
  </si>
  <si>
    <t>汽车故障诊断与诊断仪的使用实验</t>
  </si>
  <si>
    <t>107027  机械系统动力学</t>
  </si>
  <si>
    <t>正弦振动系统幅频特性曲线测试实验</t>
  </si>
  <si>
    <t>随机振动系统频响曲线测试实验</t>
  </si>
  <si>
    <t>专业方向实验模块</t>
  </si>
  <si>
    <t>发动机气缸拆装实验</t>
  </si>
  <si>
    <t>发动机点火系统结构、原理实验</t>
  </si>
  <si>
    <t>发动机燃油系统工作特性分析</t>
  </si>
  <si>
    <r>
      <t>107272</t>
    </r>
    <r>
      <rPr>
        <sz val="8"/>
        <color indexed="8"/>
        <rFont val="宋体"/>
        <family val="0"/>
      </rPr>
      <t>新能源汽车原理与构造</t>
    </r>
  </si>
  <si>
    <t>电动汽车动力总成实验</t>
  </si>
  <si>
    <t>电动汽车制动系统实验</t>
  </si>
  <si>
    <r>
      <t>107278</t>
    </r>
    <r>
      <rPr>
        <sz val="8"/>
        <color indexed="8"/>
        <rFont val="宋体"/>
        <family val="0"/>
      </rPr>
      <t>汽车试验技术</t>
    </r>
  </si>
  <si>
    <t>整车几何参数测量</t>
  </si>
  <si>
    <t>整车质量参数测量</t>
  </si>
  <si>
    <r>
      <t>107273</t>
    </r>
    <r>
      <rPr>
        <sz val="8"/>
        <color indexed="8"/>
        <rFont val="宋体"/>
        <family val="0"/>
      </rPr>
      <t>发动机构造与原理</t>
    </r>
  </si>
  <si>
    <t>柴油机喷油系统实验</t>
  </si>
  <si>
    <t>计划外实验（拓展性实验）</t>
  </si>
  <si>
    <t>固定拓展性实验</t>
  </si>
  <si>
    <t>110287       大学物理</t>
  </si>
  <si>
    <t>利用气垫导轨验证动量守恒定律</t>
  </si>
  <si>
    <t>建筑结构动力特性测试</t>
  </si>
  <si>
    <t>110146    材料力学Ⅰ-Ⅱ</t>
  </si>
  <si>
    <t xml:space="preserve">107075       机械原理
</t>
  </si>
  <si>
    <r>
      <rPr>
        <sz val="8"/>
        <rFont val="宋体"/>
        <family val="0"/>
      </rPr>
      <t>机械原理认知实验</t>
    </r>
  </si>
  <si>
    <r>
      <rPr>
        <sz val="8"/>
        <rFont val="宋体"/>
        <family val="0"/>
      </rPr>
      <t>机器人创新与实验</t>
    </r>
  </si>
  <si>
    <t xml:space="preserve">107068       机械设计
</t>
  </si>
  <si>
    <r>
      <rPr>
        <sz val="8"/>
        <rFont val="宋体"/>
        <family val="0"/>
      </rPr>
      <t>机械零件认知实验</t>
    </r>
  </si>
  <si>
    <r>
      <rPr>
        <sz val="8"/>
        <rFont val="宋体"/>
        <family val="0"/>
      </rPr>
      <t>演示</t>
    </r>
  </si>
  <si>
    <r>
      <rPr>
        <sz val="8"/>
        <rFont val="宋体"/>
        <family val="0"/>
      </rPr>
      <t>机械零、部件的破坏与失效认知实验</t>
    </r>
  </si>
  <si>
    <r>
      <rPr>
        <sz val="8"/>
        <rFont val="宋体"/>
        <family val="0"/>
      </rPr>
      <t>慧鱼创意组合模型</t>
    </r>
  </si>
  <si>
    <t>物体表面轮廓与粗糙度的测量与认知</t>
  </si>
  <si>
    <t>多自由度系统固有频率和振型测试</t>
  </si>
  <si>
    <t>单自由度系统自由衰减振动及固有频率、阻尼比的测定</t>
  </si>
  <si>
    <t>107022液压与液力传动</t>
  </si>
  <si>
    <t>减压回路设计及实验</t>
  </si>
  <si>
    <t>顺序控制回路设计及实验</t>
  </si>
  <si>
    <t>方向控制回路设计及实验</t>
  </si>
  <si>
    <t>保压卸荷回路设计及实验</t>
  </si>
  <si>
    <t xml:space="preserve"> 电液比例控制回路设计及实验</t>
  </si>
  <si>
    <t>驱动桥拆装实验</t>
  </si>
  <si>
    <t>汽油机化油器、汽油泵的拆装</t>
  </si>
  <si>
    <t>分电器、起动机的拆装</t>
  </si>
  <si>
    <t>Pt100铂电阻测温特性实验</t>
  </si>
  <si>
    <t>基于NI ELVIS的转速测量系统</t>
  </si>
  <si>
    <t>汽车平顺性道路实验</t>
  </si>
  <si>
    <t xml:space="preserve"> 汽车转向轻便性实验</t>
  </si>
  <si>
    <t>电动座椅调节系统设计及实验</t>
  </si>
  <si>
    <t xml:space="preserve"> 蓄电池充电及检测实验</t>
  </si>
  <si>
    <t xml:space="preserve"> 全车电路原理及模拟实验</t>
  </si>
  <si>
    <t>电动汽车电池系统性能参数测量实验</t>
  </si>
  <si>
    <t>发动机燃油消耗量的测量及燃油对比试验</t>
  </si>
  <si>
    <t>发动机性能匹配调整试验</t>
  </si>
  <si>
    <t>发动机排放性能试验</t>
  </si>
  <si>
    <t>汽车噪声试验</t>
  </si>
  <si>
    <t>汽车底盘测功实验</t>
  </si>
  <si>
    <t>车速制动力试验</t>
  </si>
  <si>
    <t>学生自拟拓展性实验</t>
  </si>
  <si>
    <t>主要方向为：智能小车控制系统设计与实验、混合动力电动汽车动态仿真、永磁电机调速系统设计与实验、永磁电机再生制动控制系统设计与实验。</t>
  </si>
  <si>
    <t>备注：①实验类型分为验证、设计、综合。② 开出要求分为必做、必选、选做。</t>
  </si>
  <si>
    <t>传感器测速</t>
  </si>
  <si>
    <r>
      <t>综合</t>
    </r>
  </si>
  <si>
    <t>压力测量</t>
  </si>
  <si>
    <t>107133机械工程测试技术与信号处理</t>
  </si>
  <si>
    <r>
      <rPr>
        <sz val="8"/>
        <color indexed="8"/>
        <rFont val="宋体"/>
        <family val="0"/>
      </rPr>
      <t>验证</t>
    </r>
  </si>
  <si>
    <r>
      <rPr>
        <sz val="8"/>
        <color indexed="8"/>
        <rFont val="宋体"/>
        <family val="0"/>
      </rPr>
      <t>设计</t>
    </r>
  </si>
  <si>
    <t>107133机械工程测试技术与信号处理</t>
  </si>
  <si>
    <t>107318 材料科学基础</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</si>
</sst>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quot;Yes&quot;;&quot;Yes&quot;;&quot;No&quot;"/>
    <numFmt numFmtId="185" formatCode="&quot;True&quot;;&quot;True&quot;;&quot;False&quot;"/>
    <numFmt numFmtId="186" formatCode="&quot;On&quot;;&quot;On&quot;;&quot;Off&quot;"/>
    <numFmt numFmtId="187" formatCode="[$€-2]\ #,##0.00_);[Red]\([$€-2]\ #,##0.00\)"/>
    <numFmt numFmtId="188" formatCode="0.00_ "/>
    <numFmt numFmtId="189" formatCode="0.0_ "/>
    <numFmt numFmtId="190" formatCode="0.0_);[Red]\(0.0\)"/>
    <numFmt numFmtId="191" formatCode="0_);[Red]\(0\)"/>
    <numFmt numFmtId="192" formatCode="#,##0.0_);[Red]\(#,##0.0\)"/>
    <numFmt numFmtId="193" formatCode="0_ "/>
    <numFmt numFmtId="194" formatCode="0.0%"/>
    <numFmt numFmtId="195" formatCode="0.00000"/>
    <numFmt numFmtId="196" formatCode="0.0000"/>
    <numFmt numFmtId="197" formatCode="0.000"/>
    <numFmt numFmtId="198" formatCode="0.0"/>
  </numFmts>
  <fonts count="75">
    <font>
      <sz val="12"/>
      <name val="宋体"/>
      <family val="0"/>
    </font>
    <font>
      <sz val="9"/>
      <name val="宋体"/>
      <family val="0"/>
    </font>
    <font>
      <sz val="12"/>
      <name val="Times New Roman"/>
      <family val="1"/>
    </font>
    <font>
      <sz val="10.5"/>
      <name val="宋体"/>
      <family val="0"/>
    </font>
    <font>
      <sz val="9"/>
      <name val="黑体"/>
      <family val="3"/>
    </font>
    <font>
      <sz val="9"/>
      <name val="Times New Roman"/>
      <family val="1"/>
    </font>
    <font>
      <sz val="10.5"/>
      <name val="Times New Roman"/>
      <family val="1"/>
    </font>
    <font>
      <b/>
      <sz val="20"/>
      <name val="宋体"/>
      <family val="0"/>
    </font>
    <font>
      <u val="single"/>
      <sz val="12"/>
      <color indexed="12"/>
      <name val="宋体"/>
      <family val="0"/>
    </font>
    <font>
      <u val="single"/>
      <sz val="12"/>
      <color indexed="36"/>
      <name val="宋体"/>
      <family val="0"/>
    </font>
    <font>
      <sz val="12"/>
      <name val="黑体"/>
      <family val="3"/>
    </font>
    <font>
      <sz val="14"/>
      <name val="黑体"/>
      <family val="3"/>
    </font>
    <font>
      <sz val="8"/>
      <name val="宋体"/>
      <family val="0"/>
    </font>
    <font>
      <sz val="10"/>
      <name val="宋体"/>
      <family val="0"/>
    </font>
    <font>
      <b/>
      <sz val="12"/>
      <name val="宋体"/>
      <family val="0"/>
    </font>
    <font>
      <sz val="8"/>
      <name val="Times New Roman"/>
      <family val="1"/>
    </font>
    <font>
      <b/>
      <sz val="12"/>
      <name val="Times New Roman"/>
      <family val="1"/>
    </font>
    <font>
      <sz val="10"/>
      <name val="Times New Roman"/>
      <family val="1"/>
    </font>
    <font>
      <b/>
      <sz val="10"/>
      <name val="Times New Roman"/>
      <family val="1"/>
    </font>
    <font>
      <b/>
      <sz val="18"/>
      <name val="仿宋_GB2312"/>
      <family val="3"/>
    </font>
    <font>
      <sz val="11"/>
      <name val="宋体"/>
      <family val="0"/>
    </font>
    <font>
      <b/>
      <sz val="11"/>
      <name val="Times New Roman"/>
      <family val="1"/>
    </font>
    <font>
      <sz val="11"/>
      <name val="Times New Roman"/>
      <family val="1"/>
    </font>
    <font>
      <sz val="11"/>
      <name val="黑体"/>
      <family val="3"/>
    </font>
    <font>
      <b/>
      <sz val="11"/>
      <name val="宋体"/>
      <family val="0"/>
    </font>
    <font>
      <b/>
      <sz val="8"/>
      <name val="Times New Roman"/>
      <family val="1"/>
    </font>
    <font>
      <b/>
      <sz val="9"/>
      <name val="宋体"/>
      <family val="0"/>
    </font>
    <font>
      <b/>
      <sz val="12"/>
      <name val="黑体"/>
      <family val="3"/>
    </font>
    <font>
      <b/>
      <sz val="9"/>
      <name val="Times New Roman"/>
      <family val="1"/>
    </font>
    <font>
      <sz val="8"/>
      <color indexed="8"/>
      <name val="Times New Roman"/>
      <family val="1"/>
    </font>
    <font>
      <sz val="14"/>
      <color indexed="8"/>
      <name val="黑体"/>
      <family val="3"/>
    </font>
    <font>
      <b/>
      <sz val="20"/>
      <color indexed="8"/>
      <name val="宋体"/>
      <family val="0"/>
    </font>
    <font>
      <sz val="9"/>
      <color indexed="8"/>
      <name val="黑体"/>
      <family val="3"/>
    </font>
    <font>
      <sz val="9"/>
      <color indexed="8"/>
      <name val="宋体"/>
      <family val="0"/>
    </font>
    <font>
      <sz val="8"/>
      <color indexed="8"/>
      <name val="宋体"/>
      <family val="0"/>
    </font>
    <font>
      <b/>
      <sz val="8"/>
      <color indexed="8"/>
      <name val="宋体"/>
      <family val="0"/>
    </font>
    <font>
      <b/>
      <sz val="8"/>
      <color indexed="8"/>
      <name val="Times New Roman"/>
      <family val="1"/>
    </font>
    <font>
      <sz val="9"/>
      <color indexed="8"/>
      <name val="Times New Roman"/>
      <family val="1"/>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宋体"/>
      <family val="0"/>
    </font>
    <font>
      <sz val="11"/>
      <color theme="0"/>
      <name val="宋体"/>
      <family val="0"/>
    </font>
    <font>
      <b/>
      <sz val="18"/>
      <color theme="3"/>
      <name val="宋体"/>
      <family val="0"/>
    </font>
    <font>
      <b/>
      <sz val="15"/>
      <color theme="3"/>
      <name val="宋体"/>
      <family val="0"/>
    </font>
    <font>
      <b/>
      <sz val="13"/>
      <color theme="3"/>
      <name val="宋体"/>
      <family val="0"/>
    </font>
    <font>
      <b/>
      <sz val="11"/>
      <color theme="3"/>
      <name val="宋体"/>
      <family val="0"/>
    </font>
    <font>
      <sz val="11"/>
      <color rgb="FF9C0006"/>
      <name val="宋体"/>
      <family val="0"/>
    </font>
    <font>
      <sz val="11"/>
      <color theme="1"/>
      <name val="Calibri"/>
      <family val="0"/>
    </font>
    <font>
      <sz val="11"/>
      <color rgb="FF006100"/>
      <name val="宋体"/>
      <family val="0"/>
    </font>
    <font>
      <b/>
      <sz val="11"/>
      <color theme="1"/>
      <name val="宋体"/>
      <family val="0"/>
    </font>
    <font>
      <b/>
      <sz val="11"/>
      <color rgb="FFFA7D00"/>
      <name val="宋体"/>
      <family val="0"/>
    </font>
    <font>
      <b/>
      <sz val="11"/>
      <color theme="0"/>
      <name val="宋体"/>
      <family val="0"/>
    </font>
    <font>
      <i/>
      <sz val="11"/>
      <color rgb="FF7F7F7F"/>
      <name val="宋体"/>
      <family val="0"/>
    </font>
    <font>
      <sz val="11"/>
      <color rgb="FFFF0000"/>
      <name val="宋体"/>
      <family val="0"/>
    </font>
    <font>
      <sz val="11"/>
      <color rgb="FFFA7D00"/>
      <name val="宋体"/>
      <family val="0"/>
    </font>
    <font>
      <sz val="11"/>
      <color rgb="FF9C6500"/>
      <name val="宋体"/>
      <family val="0"/>
    </font>
    <font>
      <b/>
      <sz val="11"/>
      <color rgb="FF3F3F3F"/>
      <name val="宋体"/>
      <family val="0"/>
    </font>
    <font>
      <sz val="11"/>
      <color rgb="FF3F3F76"/>
      <name val="宋体"/>
      <family val="0"/>
    </font>
    <font>
      <sz val="8"/>
      <color theme="1"/>
      <name val="宋体"/>
      <family val="0"/>
    </font>
    <font>
      <sz val="8"/>
      <color theme="1"/>
      <name val="Times New Roman"/>
      <family val="1"/>
    </font>
  </fonts>
  <fills count="4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indexed="52"/>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EB9C"/>
        <bgColor indexed="64"/>
      </patternFill>
    </fill>
    <fill>
      <patternFill patternType="solid">
        <fgColor indexed="43"/>
        <bgColor indexed="64"/>
      </patternFill>
    </fill>
    <fill>
      <patternFill patternType="solid">
        <fgColor rgb="FFFFCC99"/>
        <bgColor indexed="64"/>
      </patternFill>
    </fill>
    <fill>
      <patternFill patternType="solid">
        <fgColor rgb="FFFFFFCC"/>
        <bgColor indexed="64"/>
      </patternFill>
    </fill>
    <fill>
      <patternFill patternType="solid">
        <fgColor indexed="26"/>
        <bgColor indexed="64"/>
      </patternFill>
    </fill>
    <fill>
      <patternFill patternType="solid">
        <fgColor theme="3" tint="0.5999900102615356"/>
        <bgColor indexed="64"/>
      </patternFill>
    </fill>
  </fills>
  <borders count="33">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s>
  <cellStyleXfs count="11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5" fillId="2" borderId="0" applyNumberFormat="0" applyBorder="0" applyAlignment="0" applyProtection="0"/>
    <xf numFmtId="0" fontId="38" fillId="2" borderId="0" applyNumberFormat="0" applyBorder="0" applyAlignment="0" applyProtection="0"/>
    <xf numFmtId="0" fontId="55" fillId="3" borderId="0" applyNumberFormat="0" applyBorder="0" applyAlignment="0" applyProtection="0"/>
    <xf numFmtId="0" fontId="38" fillId="3" borderId="0" applyNumberFormat="0" applyBorder="0" applyAlignment="0" applyProtection="0"/>
    <xf numFmtId="0" fontId="55" fillId="4" borderId="0" applyNumberFormat="0" applyBorder="0" applyAlignment="0" applyProtection="0"/>
    <xf numFmtId="0" fontId="38" fillId="4" borderId="0" applyNumberFormat="0" applyBorder="0" applyAlignment="0" applyProtection="0"/>
    <xf numFmtId="0" fontId="55" fillId="5" borderId="0" applyNumberFormat="0" applyBorder="0" applyAlignment="0" applyProtection="0"/>
    <xf numFmtId="0" fontId="38" fillId="5" borderId="0" applyNumberFormat="0" applyBorder="0" applyAlignment="0" applyProtection="0"/>
    <xf numFmtId="0" fontId="55" fillId="6" borderId="0" applyNumberFormat="0" applyBorder="0" applyAlignment="0" applyProtection="0"/>
    <xf numFmtId="0" fontId="38" fillId="7" borderId="0" applyNumberFormat="0" applyBorder="0" applyAlignment="0" applyProtection="0"/>
    <xf numFmtId="0" fontId="55" fillId="8" borderId="0" applyNumberFormat="0" applyBorder="0" applyAlignment="0" applyProtection="0"/>
    <xf numFmtId="0" fontId="38" fillId="9" borderId="0" applyNumberFormat="0" applyBorder="0" applyAlignment="0" applyProtection="0"/>
    <xf numFmtId="0" fontId="55" fillId="10" borderId="0" applyNumberFormat="0" applyBorder="0" applyAlignment="0" applyProtection="0"/>
    <xf numFmtId="0" fontId="38" fillId="11" borderId="0" applyNumberFormat="0" applyBorder="0" applyAlignment="0" applyProtection="0"/>
    <xf numFmtId="0" fontId="55" fillId="12" borderId="0" applyNumberFormat="0" applyBorder="0" applyAlignment="0" applyProtection="0"/>
    <xf numFmtId="0" fontId="38" fillId="13" borderId="0" applyNumberFormat="0" applyBorder="0" applyAlignment="0" applyProtection="0"/>
    <xf numFmtId="0" fontId="55" fillId="14" borderId="0" applyNumberFormat="0" applyBorder="0" applyAlignment="0" applyProtection="0"/>
    <xf numFmtId="0" fontId="38" fillId="14" borderId="0" applyNumberFormat="0" applyBorder="0" applyAlignment="0" applyProtection="0"/>
    <xf numFmtId="0" fontId="55" fillId="15" borderId="0" applyNumberFormat="0" applyBorder="0" applyAlignment="0" applyProtection="0"/>
    <xf numFmtId="0" fontId="38" fillId="5" borderId="0" applyNumberFormat="0" applyBorder="0" applyAlignment="0" applyProtection="0"/>
    <xf numFmtId="0" fontId="55" fillId="16" borderId="0" applyNumberFormat="0" applyBorder="0" applyAlignment="0" applyProtection="0"/>
    <xf numFmtId="0" fontId="38" fillId="11" borderId="0" applyNumberFormat="0" applyBorder="0" applyAlignment="0" applyProtection="0"/>
    <xf numFmtId="0" fontId="55" fillId="17" borderId="0" applyNumberFormat="0" applyBorder="0" applyAlignment="0" applyProtection="0"/>
    <xf numFmtId="0" fontId="38" fillId="18" borderId="0" applyNumberFormat="0" applyBorder="0" applyAlignment="0" applyProtection="0"/>
    <xf numFmtId="0" fontId="56" fillId="19" borderId="0" applyNumberFormat="0" applyBorder="0" applyAlignment="0" applyProtection="0"/>
    <xf numFmtId="0" fontId="39" fillId="20" borderId="0" applyNumberFormat="0" applyBorder="0" applyAlignment="0" applyProtection="0"/>
    <xf numFmtId="0" fontId="56" fillId="21" borderId="0" applyNumberFormat="0" applyBorder="0" applyAlignment="0" applyProtection="0"/>
    <xf numFmtId="0" fontId="39" fillId="13" borderId="0" applyNumberFormat="0" applyBorder="0" applyAlignment="0" applyProtection="0"/>
    <xf numFmtId="0" fontId="56" fillId="14" borderId="0" applyNumberFormat="0" applyBorder="0" applyAlignment="0" applyProtection="0"/>
    <xf numFmtId="0" fontId="39" fillId="14" borderId="0" applyNumberFormat="0" applyBorder="0" applyAlignment="0" applyProtection="0"/>
    <xf numFmtId="0" fontId="56" fillId="22" borderId="0" applyNumberFormat="0" applyBorder="0" applyAlignment="0" applyProtection="0"/>
    <xf numFmtId="0" fontId="39" fillId="22" borderId="0" applyNumberFormat="0" applyBorder="0" applyAlignment="0" applyProtection="0"/>
    <xf numFmtId="0" fontId="56" fillId="23" borderId="0" applyNumberFormat="0" applyBorder="0" applyAlignment="0" applyProtection="0"/>
    <xf numFmtId="0" fontId="39" fillId="24" borderId="0" applyNumberFormat="0" applyBorder="0" applyAlignment="0" applyProtection="0"/>
    <xf numFmtId="0" fontId="56" fillId="25" borderId="0" applyNumberFormat="0" applyBorder="0" applyAlignment="0" applyProtection="0"/>
    <xf numFmtId="0" fontId="39" fillId="25" borderId="0" applyNumberFormat="0" applyBorder="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1" applyNumberFormat="0" applyFill="0" applyAlignment="0" applyProtection="0"/>
    <xf numFmtId="0" fontId="41" fillId="0" borderId="2" applyNumberFormat="0" applyFill="0" applyAlignment="0" applyProtection="0"/>
    <xf numFmtId="0" fontId="59" fillId="0" borderId="3" applyNumberFormat="0" applyFill="0" applyAlignment="0" applyProtection="0"/>
    <xf numFmtId="0" fontId="42" fillId="0" borderId="4" applyNumberFormat="0" applyFill="0" applyAlignment="0" applyProtection="0"/>
    <xf numFmtId="0" fontId="60" fillId="0" borderId="5" applyNumberFormat="0" applyFill="0" applyAlignment="0" applyProtection="0"/>
    <xf numFmtId="0" fontId="43" fillId="0" borderId="6" applyNumberFormat="0" applyFill="0" applyAlignment="0" applyProtection="0"/>
    <xf numFmtId="0" fontId="60" fillId="0" borderId="0" applyNumberFormat="0" applyFill="0" applyBorder="0" applyAlignment="0" applyProtection="0"/>
    <xf numFmtId="0" fontId="43" fillId="0" borderId="0" applyNumberFormat="0" applyFill="0" applyBorder="0" applyAlignment="0" applyProtection="0"/>
    <xf numFmtId="0" fontId="40" fillId="0" borderId="0" applyNumberFormat="0" applyFill="0" applyBorder="0" applyAlignment="0" applyProtection="0"/>
    <xf numFmtId="0" fontId="61" fillId="26" borderId="0" applyNumberFormat="0" applyBorder="0" applyAlignment="0" applyProtection="0"/>
    <xf numFmtId="0" fontId="44" fillId="3"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62" fillId="0" borderId="0">
      <alignment vertical="center"/>
      <protection/>
    </xf>
    <xf numFmtId="0" fontId="62" fillId="0" borderId="0">
      <alignment vertical="center"/>
      <protection/>
    </xf>
    <xf numFmtId="0" fontId="0" fillId="0" borderId="0">
      <alignment/>
      <protection/>
    </xf>
    <xf numFmtId="0" fontId="0" fillId="0" borderId="0">
      <alignment/>
      <protection/>
    </xf>
    <xf numFmtId="0" fontId="8" fillId="0" borderId="0" applyNumberFormat="0" applyFill="0" applyBorder="0" applyAlignment="0" applyProtection="0"/>
    <xf numFmtId="0" fontId="63" fillId="27" borderId="0" applyNumberFormat="0" applyBorder="0" applyAlignment="0" applyProtection="0"/>
    <xf numFmtId="0" fontId="45" fillId="4" borderId="0" applyNumberFormat="0" applyBorder="0" applyAlignment="0" applyProtection="0"/>
    <xf numFmtId="0" fontId="64" fillId="0" borderId="7" applyNumberFormat="0" applyFill="0" applyAlignment="0" applyProtection="0"/>
    <xf numFmtId="0" fontId="46" fillId="0" borderId="8" applyNumberFormat="0" applyFill="0" applyAlignment="0" applyProtection="0"/>
    <xf numFmtId="182" fontId="0" fillId="0" borderId="0" applyFont="0" applyFill="0" applyBorder="0" applyAlignment="0" applyProtection="0"/>
    <xf numFmtId="182" fontId="0" fillId="0" borderId="0" applyFont="0" applyFill="0" applyBorder="0" applyAlignment="0" applyProtection="0"/>
    <xf numFmtId="182" fontId="0" fillId="0" borderId="0" applyFont="0" applyFill="0" applyBorder="0" applyAlignment="0" applyProtection="0"/>
    <xf numFmtId="180" fontId="0" fillId="0" borderId="0" applyFont="0" applyFill="0" applyBorder="0" applyAlignment="0" applyProtection="0"/>
    <xf numFmtId="0" fontId="65" fillId="28" borderId="9" applyNumberFormat="0" applyAlignment="0" applyProtection="0"/>
    <xf numFmtId="0" fontId="47" fillId="29" borderId="10" applyNumberFormat="0" applyAlignment="0" applyProtection="0"/>
    <xf numFmtId="0" fontId="66" fillId="30" borderId="11" applyNumberFormat="0" applyAlignment="0" applyProtection="0"/>
    <xf numFmtId="0" fontId="48" fillId="31" borderId="12" applyNumberFormat="0" applyAlignment="0" applyProtection="0"/>
    <xf numFmtId="0" fontId="67" fillId="0" borderId="0" applyNumberFormat="0" applyFill="0" applyBorder="0" applyAlignment="0" applyProtection="0"/>
    <xf numFmtId="0" fontId="49" fillId="0" borderId="0" applyNumberFormat="0" applyFill="0" applyBorder="0" applyAlignment="0" applyProtection="0"/>
    <xf numFmtId="0" fontId="68" fillId="0" borderId="0" applyNumberFormat="0" applyFill="0" applyBorder="0" applyAlignment="0" applyProtection="0"/>
    <xf numFmtId="0" fontId="50" fillId="0" borderId="0" applyNumberFormat="0" applyFill="0" applyBorder="0" applyAlignment="0" applyProtection="0"/>
    <xf numFmtId="0" fontId="69" fillId="0" borderId="13" applyNumberFormat="0" applyFill="0" applyAlignment="0" applyProtection="0"/>
    <xf numFmtId="0" fontId="51" fillId="0" borderId="14"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56" fillId="32" borderId="0" applyNumberFormat="0" applyBorder="0" applyAlignment="0" applyProtection="0"/>
    <xf numFmtId="0" fontId="39" fillId="33" borderId="0" applyNumberFormat="0" applyBorder="0" applyAlignment="0" applyProtection="0"/>
    <xf numFmtId="0" fontId="56" fillId="34" borderId="0" applyNumberFormat="0" applyBorder="0" applyAlignment="0" applyProtection="0"/>
    <xf numFmtId="0" fontId="39" fillId="35" borderId="0" applyNumberFormat="0" applyBorder="0" applyAlignment="0" applyProtection="0"/>
    <xf numFmtId="0" fontId="56" fillId="36" borderId="0" applyNumberFormat="0" applyBorder="0" applyAlignment="0" applyProtection="0"/>
    <xf numFmtId="0" fontId="39" fillId="37" borderId="0" applyNumberFormat="0" applyBorder="0" applyAlignment="0" applyProtection="0"/>
    <xf numFmtId="0" fontId="56" fillId="38" borderId="0" applyNumberFormat="0" applyBorder="0" applyAlignment="0" applyProtection="0"/>
    <xf numFmtId="0" fontId="39" fillId="22" borderId="0" applyNumberFormat="0" applyBorder="0" applyAlignment="0" applyProtection="0"/>
    <xf numFmtId="0" fontId="56" fillId="39" borderId="0" applyNumberFormat="0" applyBorder="0" applyAlignment="0" applyProtection="0"/>
    <xf numFmtId="0" fontId="39" fillId="24" borderId="0" applyNumberFormat="0" applyBorder="0" applyAlignment="0" applyProtection="0"/>
    <xf numFmtId="0" fontId="56" fillId="40" borderId="0" applyNumberFormat="0" applyBorder="0" applyAlignment="0" applyProtection="0"/>
    <xf numFmtId="0" fontId="39" fillId="41" borderId="0" applyNumberFormat="0" applyBorder="0" applyAlignment="0" applyProtection="0"/>
    <xf numFmtId="0" fontId="70" fillId="42" borderId="0" applyNumberFormat="0" applyBorder="0" applyAlignment="0" applyProtection="0"/>
    <xf numFmtId="0" fontId="52" fillId="43" borderId="0" applyNumberFormat="0" applyBorder="0" applyAlignment="0" applyProtection="0"/>
    <xf numFmtId="0" fontId="71" fillId="28" borderId="15" applyNumberFormat="0" applyAlignment="0" applyProtection="0"/>
    <xf numFmtId="0" fontId="53" fillId="29" borderId="16" applyNumberFormat="0" applyAlignment="0" applyProtection="0"/>
    <xf numFmtId="0" fontId="72" fillId="44" borderId="9" applyNumberFormat="0" applyAlignment="0" applyProtection="0"/>
    <xf numFmtId="0" fontId="54" fillId="9" borderId="10" applyNumberFormat="0" applyAlignment="0" applyProtection="0"/>
    <xf numFmtId="0" fontId="2" fillId="0" borderId="0">
      <alignment/>
      <protection/>
    </xf>
    <xf numFmtId="0" fontId="9" fillId="0" borderId="0" applyNumberFormat="0" applyFill="0" applyBorder="0" applyAlignment="0" applyProtection="0"/>
    <xf numFmtId="0" fontId="0" fillId="45" borderId="17" applyNumberFormat="0" applyFont="0" applyAlignment="0" applyProtection="0"/>
    <xf numFmtId="0" fontId="0" fillId="46" borderId="18" applyNumberFormat="0" applyFont="0" applyAlignment="0" applyProtection="0"/>
  </cellStyleXfs>
  <cellXfs count="416">
    <xf numFmtId="0" fontId="0" fillId="0" borderId="0" xfId="0" applyAlignment="1">
      <alignment vertical="center"/>
    </xf>
    <xf numFmtId="0" fontId="1" fillId="0" borderId="0" xfId="0" applyFont="1" applyFill="1" applyAlignment="1">
      <alignment horizontal="center" vertical="center" wrapText="1"/>
    </xf>
    <xf numFmtId="0" fontId="1" fillId="0" borderId="19" xfId="0" applyFont="1" applyFill="1" applyBorder="1" applyAlignment="1">
      <alignment horizontal="center" vertical="center" wrapText="1"/>
    </xf>
    <xf numFmtId="0" fontId="1" fillId="0" borderId="0" xfId="0" applyFont="1" applyFill="1" applyAlignment="1">
      <alignment vertical="center" wrapText="1"/>
    </xf>
    <xf numFmtId="0" fontId="5" fillId="0" borderId="19" xfId="0" applyFont="1" applyFill="1" applyBorder="1" applyAlignment="1">
      <alignment horizontal="center" vertical="center" wrapText="1"/>
    </xf>
    <xf numFmtId="0" fontId="1" fillId="0" borderId="19" xfId="0" applyFont="1" applyFill="1" applyBorder="1" applyAlignment="1">
      <alignment vertical="center" wrapText="1"/>
    </xf>
    <xf numFmtId="0" fontId="1" fillId="0" borderId="0" xfId="0" applyFont="1" applyFill="1" applyAlignment="1">
      <alignment horizontal="left" vertical="center" wrapText="1"/>
    </xf>
    <xf numFmtId="0" fontId="1" fillId="0" borderId="19" xfId="0" applyFont="1" applyFill="1" applyBorder="1" applyAlignment="1">
      <alignment horizontal="left" vertical="center" wrapText="1"/>
    </xf>
    <xf numFmtId="0" fontId="1" fillId="0" borderId="0" xfId="0" applyFont="1" applyFill="1" applyAlignment="1">
      <alignment horizontal="center" vertical="center"/>
    </xf>
    <xf numFmtId="0" fontId="1" fillId="0" borderId="0" xfId="0" applyFont="1" applyFill="1" applyAlignment="1">
      <alignment horizontal="left" vertical="center"/>
    </xf>
    <xf numFmtId="0" fontId="7" fillId="0" borderId="0" xfId="0" applyFont="1" applyFill="1" applyAlignment="1">
      <alignment horizontal="center" vertical="center" wrapText="1"/>
    </xf>
    <xf numFmtId="0" fontId="5" fillId="0" borderId="0" xfId="0" applyFont="1" applyFill="1" applyAlignment="1">
      <alignment horizontal="left" vertical="center"/>
    </xf>
    <xf numFmtId="0" fontId="0" fillId="0" borderId="0" xfId="70">
      <alignment/>
      <protection/>
    </xf>
    <xf numFmtId="0" fontId="10" fillId="0" borderId="19" xfId="70" applyFont="1" applyBorder="1" applyAlignment="1">
      <alignment horizontal="center" vertical="center" wrapText="1"/>
      <protection/>
    </xf>
    <xf numFmtId="0" fontId="2" fillId="0" borderId="19" xfId="70" applyFont="1" applyBorder="1" applyAlignment="1">
      <alignment horizontal="center" vertical="center" wrapText="1"/>
      <protection/>
    </xf>
    <xf numFmtId="0" fontId="0" fillId="0" borderId="0" xfId="70" applyAlignment="1">
      <alignment vertical="center"/>
      <protection/>
    </xf>
    <xf numFmtId="0" fontId="0" fillId="0" borderId="19" xfId="70" applyFont="1" applyBorder="1" applyAlignment="1">
      <alignment horizontal="center" vertical="center" wrapText="1"/>
      <protection/>
    </xf>
    <xf numFmtId="0" fontId="6" fillId="0" borderId="0" xfId="70" applyFont="1" applyAlignment="1">
      <alignment horizontal="justify" vertical="center" wrapText="1"/>
      <protection/>
    </xf>
    <xf numFmtId="0" fontId="3" fillId="0" borderId="0" xfId="70" applyFont="1" applyBorder="1" applyAlignment="1">
      <alignment vertical="center" wrapText="1"/>
      <protection/>
    </xf>
    <xf numFmtId="189" fontId="1" fillId="0" borderId="19" xfId="0" applyNumberFormat="1" applyFont="1" applyFill="1" applyBorder="1" applyAlignment="1">
      <alignment horizontal="center" vertical="center" wrapText="1"/>
    </xf>
    <xf numFmtId="189" fontId="1" fillId="0" borderId="0" xfId="0" applyNumberFormat="1" applyFont="1" applyFill="1" applyAlignment="1">
      <alignment horizontal="center" vertical="center"/>
    </xf>
    <xf numFmtId="189" fontId="1" fillId="0" borderId="0" xfId="0" applyNumberFormat="1" applyFont="1" applyFill="1" applyAlignment="1">
      <alignment horizontal="center" vertical="center" wrapText="1"/>
    </xf>
    <xf numFmtId="0" fontId="1" fillId="0" borderId="20" xfId="0" applyFont="1" applyFill="1" applyBorder="1" applyAlignment="1">
      <alignment horizontal="center" vertical="center" wrapText="1"/>
    </xf>
    <xf numFmtId="0" fontId="1" fillId="0" borderId="0" xfId="0" applyFont="1" applyFill="1" applyBorder="1" applyAlignment="1">
      <alignment horizontal="center" vertical="center"/>
    </xf>
    <xf numFmtId="0" fontId="1" fillId="0" borderId="0" xfId="0" applyFont="1" applyFill="1" applyBorder="1" applyAlignment="1">
      <alignment horizontal="center" vertical="center" wrapText="1"/>
    </xf>
    <xf numFmtId="189" fontId="1" fillId="0" borderId="0" xfId="0" applyNumberFormat="1" applyFont="1" applyFill="1" applyBorder="1" applyAlignment="1">
      <alignment horizontal="center" vertical="center" wrapText="1"/>
    </xf>
    <xf numFmtId="0" fontId="1" fillId="0" borderId="0" xfId="0" applyFont="1" applyFill="1" applyBorder="1" applyAlignment="1">
      <alignment horizontal="left" vertical="center" wrapText="1"/>
    </xf>
    <xf numFmtId="0" fontId="1" fillId="0" borderId="0" xfId="0" applyFont="1" applyFill="1" applyBorder="1" applyAlignment="1">
      <alignment vertical="center" wrapText="1"/>
    </xf>
    <xf numFmtId="0" fontId="0" fillId="0" borderId="0" xfId="0" applyBorder="1" applyAlignment="1">
      <alignment vertical="center"/>
    </xf>
    <xf numFmtId="0" fontId="14" fillId="0" borderId="19" xfId="0" applyFont="1" applyBorder="1" applyAlignment="1">
      <alignment horizontal="center" vertical="center" wrapText="1"/>
    </xf>
    <xf numFmtId="0" fontId="14" fillId="0" borderId="19" xfId="70" applyFont="1" applyBorder="1" applyAlignment="1">
      <alignment horizontal="center" vertical="center" wrapText="1"/>
      <protection/>
    </xf>
    <xf numFmtId="0" fontId="1" fillId="0" borderId="21" xfId="0" applyFont="1" applyFill="1" applyBorder="1" applyAlignment="1">
      <alignment horizontal="center" vertical="center" wrapText="1"/>
    </xf>
    <xf numFmtId="0" fontId="1" fillId="0" borderId="22" xfId="0" applyFont="1" applyFill="1" applyBorder="1" applyAlignment="1">
      <alignment horizontal="center" vertical="center" wrapText="1"/>
    </xf>
    <xf numFmtId="0" fontId="15" fillId="0" borderId="19" xfId="0" applyFont="1" applyFill="1" applyBorder="1" applyAlignment="1">
      <alignment horizontal="center" vertical="center" wrapText="1"/>
    </xf>
    <xf numFmtId="0" fontId="4" fillId="0" borderId="19" xfId="70" applyFont="1" applyBorder="1" applyAlignment="1">
      <alignment horizontal="center" vertical="center"/>
      <protection/>
    </xf>
    <xf numFmtId="0" fontId="4" fillId="0" borderId="21"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22" xfId="0" applyFont="1" applyBorder="1" applyAlignment="1">
      <alignment horizontal="center" vertical="center" wrapText="1"/>
    </xf>
    <xf numFmtId="0" fontId="16" fillId="0" borderId="19" xfId="70" applyFont="1" applyBorder="1" applyAlignment="1">
      <alignment horizontal="center" vertical="center" wrapText="1"/>
      <protection/>
    </xf>
    <xf numFmtId="0" fontId="0" fillId="0" borderId="19" xfId="70" applyFont="1" applyBorder="1" applyAlignment="1">
      <alignment horizontal="justify" vertical="center" wrapText="1"/>
      <protection/>
    </xf>
    <xf numFmtId="189" fontId="5" fillId="0" borderId="19" xfId="0" applyNumberFormat="1" applyFont="1" applyFill="1" applyBorder="1" applyAlignment="1">
      <alignment horizontal="center" vertical="center" wrapText="1"/>
    </xf>
    <xf numFmtId="0" fontId="5" fillId="0" borderId="21" xfId="0" applyFont="1" applyFill="1" applyBorder="1" applyAlignment="1">
      <alignment horizontal="center" vertical="center" wrapText="1"/>
    </xf>
    <xf numFmtId="0" fontId="5" fillId="0" borderId="19" xfId="0" applyFont="1" applyFill="1" applyBorder="1" applyAlignment="1">
      <alignment vertical="center" wrapText="1"/>
    </xf>
    <xf numFmtId="0" fontId="15" fillId="0" borderId="19" xfId="69" applyFont="1" applyFill="1" applyBorder="1" applyAlignment="1">
      <alignment horizontal="center" vertical="center" wrapText="1"/>
      <protection/>
    </xf>
    <xf numFmtId="0" fontId="5" fillId="0" borderId="19" xfId="0" applyFont="1" applyBorder="1" applyAlignment="1">
      <alignment horizontal="center" vertical="center" wrapText="1"/>
    </xf>
    <xf numFmtId="0" fontId="21" fillId="0" borderId="19" xfId="70" applyFont="1" applyBorder="1" applyAlignment="1">
      <alignment horizontal="center" vertical="center"/>
      <protection/>
    </xf>
    <xf numFmtId="189" fontId="22" fillId="0" borderId="19" xfId="0" applyNumberFormat="1" applyFont="1" applyBorder="1" applyAlignment="1">
      <alignment horizontal="center" vertical="center" wrapText="1"/>
    </xf>
    <xf numFmtId="0" fontId="22" fillId="0" borderId="19" xfId="70" applyFont="1" applyBorder="1" applyAlignment="1">
      <alignment horizontal="center" vertical="center" wrapText="1"/>
      <protection/>
    </xf>
    <xf numFmtId="0" fontId="22" fillId="0" borderId="19" xfId="70" applyFont="1" applyBorder="1" applyAlignment="1">
      <alignment horizontal="center" vertical="center"/>
      <protection/>
    </xf>
    <xf numFmtId="189" fontId="22" fillId="0" borderId="19" xfId="70" applyNumberFormat="1" applyFont="1" applyBorder="1" applyAlignment="1">
      <alignment horizontal="center" vertical="center"/>
      <protection/>
    </xf>
    <xf numFmtId="0" fontId="21" fillId="0" borderId="19" xfId="70" applyFont="1" applyBorder="1" applyAlignment="1">
      <alignment horizontal="center" vertical="center" wrapText="1"/>
      <protection/>
    </xf>
    <xf numFmtId="189" fontId="21" fillId="0" borderId="19" xfId="70" applyNumberFormat="1" applyFont="1" applyBorder="1" applyAlignment="1">
      <alignment horizontal="center" vertical="center" wrapText="1"/>
      <protection/>
    </xf>
    <xf numFmtId="0" fontId="22" fillId="0" borderId="19" xfId="0" applyFont="1" applyBorder="1" applyAlignment="1">
      <alignment horizontal="center" vertical="center" wrapText="1"/>
    </xf>
    <xf numFmtId="0" fontId="22" fillId="0" borderId="23" xfId="0" applyFont="1" applyBorder="1" applyAlignment="1">
      <alignment horizontal="center" vertical="center" wrapText="1"/>
    </xf>
    <xf numFmtId="0" fontId="22" fillId="0" borderId="24" xfId="0" applyFont="1" applyBorder="1" applyAlignment="1">
      <alignment horizontal="center" vertical="center" wrapText="1"/>
    </xf>
    <xf numFmtId="0" fontId="25" fillId="0" borderId="22" xfId="0" applyFont="1" applyFill="1" applyBorder="1" applyAlignment="1">
      <alignment vertical="center" wrapText="1"/>
    </xf>
    <xf numFmtId="0" fontId="25" fillId="0" borderId="22" xfId="0" applyFont="1" applyFill="1" applyBorder="1" applyAlignment="1">
      <alignment horizontal="center" vertical="center" wrapText="1"/>
    </xf>
    <xf numFmtId="189" fontId="25" fillId="0" borderId="22" xfId="0" applyNumberFormat="1" applyFont="1" applyFill="1" applyBorder="1" applyAlignment="1">
      <alignment horizontal="center" vertical="center" wrapText="1"/>
    </xf>
    <xf numFmtId="0" fontId="0" fillId="0" borderId="19" xfId="70" applyFont="1" applyBorder="1" applyAlignment="1">
      <alignment horizontal="center" vertical="center" wrapText="1"/>
      <protection/>
    </xf>
    <xf numFmtId="0" fontId="5" fillId="0" borderId="19" xfId="69" applyFont="1" applyFill="1" applyBorder="1" applyAlignment="1">
      <alignment horizontal="left" vertical="center" wrapText="1"/>
      <protection/>
    </xf>
    <xf numFmtId="189" fontId="5" fillId="0" borderId="19" xfId="0" applyNumberFormat="1" applyFont="1" applyBorder="1" applyAlignment="1">
      <alignment horizontal="center" vertical="center" wrapText="1"/>
    </xf>
    <xf numFmtId="0" fontId="5" fillId="0" borderId="19" xfId="69" applyFont="1" applyFill="1" applyBorder="1" applyAlignment="1">
      <alignment horizontal="center" vertical="center" wrapText="1"/>
      <protection/>
    </xf>
    <xf numFmtId="190" fontId="5" fillId="0" borderId="19" xfId="0" applyNumberFormat="1" applyFont="1" applyBorder="1" applyAlignment="1">
      <alignment horizontal="center" vertical="center" wrapText="1"/>
    </xf>
    <xf numFmtId="190" fontId="5" fillId="0" borderId="19" xfId="0" applyNumberFormat="1" applyFont="1" applyFill="1" applyBorder="1" applyAlignment="1">
      <alignment horizontal="center" vertical="center" wrapText="1"/>
    </xf>
    <xf numFmtId="190" fontId="15" fillId="0" borderId="19" xfId="0" applyNumberFormat="1" applyFont="1" applyFill="1" applyBorder="1" applyAlignment="1">
      <alignment horizontal="center" vertical="center" wrapText="1"/>
    </xf>
    <xf numFmtId="191" fontId="15" fillId="0" borderId="19" xfId="0" applyNumberFormat="1" applyFont="1" applyFill="1" applyBorder="1" applyAlignment="1">
      <alignment horizontal="center" vertical="center" wrapText="1"/>
    </xf>
    <xf numFmtId="0" fontId="15" fillId="0" borderId="19" xfId="0" applyFont="1" applyBorder="1" applyAlignment="1">
      <alignment horizontal="center" vertical="center" wrapText="1"/>
    </xf>
    <xf numFmtId="0" fontId="5" fillId="0" borderId="20" xfId="0" applyFont="1" applyFill="1" applyBorder="1" applyAlignment="1">
      <alignment horizontal="center" vertical="center" wrapText="1"/>
    </xf>
    <xf numFmtId="189" fontId="25" fillId="0" borderId="19" xfId="0" applyNumberFormat="1" applyFont="1" applyFill="1" applyBorder="1" applyAlignment="1">
      <alignment horizontal="center" vertical="center" wrapText="1"/>
    </xf>
    <xf numFmtId="0" fontId="25" fillId="0" borderId="19" xfId="0" applyFont="1" applyFill="1" applyBorder="1" applyAlignment="1">
      <alignment horizontal="center" vertical="center" wrapText="1"/>
    </xf>
    <xf numFmtId="193" fontId="25" fillId="0" borderId="19" xfId="0" applyNumberFormat="1" applyFont="1" applyFill="1" applyBorder="1" applyAlignment="1">
      <alignment horizontal="center" vertical="center" wrapText="1"/>
    </xf>
    <xf numFmtId="191" fontId="25" fillId="0" borderId="19" xfId="0" applyNumberFormat="1" applyFont="1" applyFill="1" applyBorder="1" applyAlignment="1">
      <alignment horizontal="center" vertical="center" wrapText="1"/>
    </xf>
    <xf numFmtId="0" fontId="1" fillId="0" borderId="19" xfId="69" applyFont="1" applyFill="1" applyBorder="1" applyAlignment="1">
      <alignment horizontal="left" vertical="center" wrapText="1"/>
      <protection/>
    </xf>
    <xf numFmtId="189" fontId="1" fillId="0" borderId="19" xfId="0" applyNumberFormat="1" applyFont="1" applyFill="1" applyBorder="1" applyAlignment="1">
      <alignment horizontal="center" vertical="center" wrapText="1"/>
    </xf>
    <xf numFmtId="0" fontId="1" fillId="0" borderId="19" xfId="0" applyFont="1" applyFill="1" applyBorder="1" applyAlignment="1">
      <alignment horizontal="center" vertical="center" wrapText="1"/>
    </xf>
    <xf numFmtId="0" fontId="1" fillId="0" borderId="19" xfId="0" applyFont="1" applyBorder="1" applyAlignment="1">
      <alignment horizontal="center" vertical="center" wrapText="1"/>
    </xf>
    <xf numFmtId="0" fontId="1" fillId="0" borderId="19" xfId="0" applyFont="1" applyFill="1" applyBorder="1" applyAlignment="1">
      <alignment horizontal="justify" vertical="center" wrapText="1"/>
    </xf>
    <xf numFmtId="0" fontId="26" fillId="0" borderId="22" xfId="0" applyFont="1" applyFill="1" applyBorder="1" applyAlignment="1">
      <alignment vertical="center" wrapText="1"/>
    </xf>
    <xf numFmtId="189" fontId="1" fillId="0" borderId="0" xfId="0" applyNumberFormat="1" applyFont="1" applyFill="1" applyAlignment="1">
      <alignment horizontal="center" vertical="center" wrapText="1"/>
    </xf>
    <xf numFmtId="0" fontId="1" fillId="0" borderId="0" xfId="0" applyFont="1" applyFill="1" applyAlignment="1">
      <alignment horizontal="center" vertical="center" wrapText="1"/>
    </xf>
    <xf numFmtId="0" fontId="1" fillId="0" borderId="0" xfId="0" applyFont="1" applyFill="1" applyBorder="1" applyAlignment="1">
      <alignment horizontal="center" vertical="center" wrapText="1"/>
    </xf>
    <xf numFmtId="0" fontId="1" fillId="0" borderId="23" xfId="0" applyFont="1" applyFill="1" applyBorder="1" applyAlignment="1">
      <alignment horizontal="center" vertical="center" wrapText="1"/>
    </xf>
    <xf numFmtId="0" fontId="1" fillId="0" borderId="19" xfId="69" applyFont="1" applyFill="1" applyBorder="1" applyAlignment="1">
      <alignment horizontal="center" vertical="center" wrapText="1"/>
      <protection/>
    </xf>
    <xf numFmtId="0" fontId="1" fillId="0" borderId="22" xfId="0" applyFont="1" applyBorder="1" applyAlignment="1">
      <alignment horizontal="center" vertical="center" wrapText="1"/>
    </xf>
    <xf numFmtId="0" fontId="1" fillId="0" borderId="19" xfId="0" applyFont="1" applyFill="1" applyBorder="1" applyAlignment="1">
      <alignment horizontal="left" vertical="center" wrapText="1"/>
    </xf>
    <xf numFmtId="0" fontId="1" fillId="0" borderId="19" xfId="0" applyFont="1" applyBorder="1" applyAlignment="1">
      <alignment horizontal="center" vertical="center"/>
    </xf>
    <xf numFmtId="0" fontId="1" fillId="0" borderId="24" xfId="0" applyFont="1" applyBorder="1" applyAlignment="1">
      <alignment horizontal="center" vertical="center"/>
    </xf>
    <xf numFmtId="0" fontId="0" fillId="0" borderId="0" xfId="70" applyBorder="1">
      <alignment/>
      <protection/>
    </xf>
    <xf numFmtId="0" fontId="2" fillId="0" borderId="0" xfId="70" applyFont="1" applyBorder="1" applyAlignment="1">
      <alignment horizontal="center" vertical="center" wrapText="1"/>
      <protection/>
    </xf>
    <xf numFmtId="198" fontId="0" fillId="0" borderId="19" xfId="70" applyNumberFormat="1" applyFont="1" applyBorder="1" applyAlignment="1">
      <alignment horizontal="center" vertical="center" wrapText="1"/>
      <protection/>
    </xf>
    <xf numFmtId="0" fontId="0" fillId="0" borderId="19" xfId="70" applyFont="1" applyFill="1" applyBorder="1" applyAlignment="1">
      <alignment horizontal="center" vertical="center" wrapText="1"/>
      <protection/>
    </xf>
    <xf numFmtId="0" fontId="0" fillId="0" borderId="19" xfId="0" applyFont="1" applyFill="1" applyBorder="1" applyAlignment="1">
      <alignment horizontal="center" vertical="center" wrapText="1"/>
    </xf>
    <xf numFmtId="198" fontId="0" fillId="0" borderId="19" xfId="70" applyNumberFormat="1" applyFont="1" applyFill="1" applyBorder="1" applyAlignment="1">
      <alignment horizontal="center" vertical="center" wrapText="1"/>
      <protection/>
    </xf>
    <xf numFmtId="189" fontId="14" fillId="0" borderId="19" xfId="70" applyNumberFormat="1" applyFont="1" applyFill="1" applyBorder="1" applyAlignment="1">
      <alignment horizontal="center" vertical="center"/>
      <protection/>
    </xf>
    <xf numFmtId="0" fontId="6" fillId="0" borderId="0" xfId="70" applyFont="1" applyFill="1" applyAlignment="1">
      <alignment horizontal="justify" vertical="center" wrapText="1"/>
      <protection/>
    </xf>
    <xf numFmtId="0" fontId="0" fillId="0" borderId="0" xfId="70" applyFill="1" applyAlignment="1">
      <alignment vertical="center"/>
      <protection/>
    </xf>
    <xf numFmtId="0" fontId="1" fillId="0" borderId="19" xfId="0" applyFont="1" applyFill="1" applyBorder="1" applyAlignment="1">
      <alignment horizontal="justify" vertical="center" wrapText="1"/>
    </xf>
    <xf numFmtId="0" fontId="1" fillId="0" borderId="19" xfId="69" applyFont="1" applyFill="1" applyBorder="1" applyAlignment="1">
      <alignment horizontal="left" vertical="center" wrapText="1"/>
      <protection/>
    </xf>
    <xf numFmtId="0" fontId="27" fillId="0" borderId="19" xfId="70" applyFont="1" applyBorder="1" applyAlignment="1">
      <alignment horizontal="center" vertical="center"/>
      <protection/>
    </xf>
    <xf numFmtId="0" fontId="0" fillId="0" borderId="19" xfId="70" applyFont="1" applyFill="1" applyBorder="1" applyAlignment="1">
      <alignment horizontal="center" vertical="center" wrapText="1"/>
      <protection/>
    </xf>
    <xf numFmtId="0" fontId="1" fillId="0" borderId="19" xfId="0" applyFont="1" applyFill="1" applyBorder="1" applyAlignment="1">
      <alignment horizontal="left" vertical="center" wrapText="1"/>
    </xf>
    <xf numFmtId="0" fontId="1" fillId="0" borderId="19" xfId="69" applyFont="1" applyFill="1" applyBorder="1" applyAlignment="1">
      <alignment horizontal="left" vertical="center" wrapText="1"/>
      <protection/>
    </xf>
    <xf numFmtId="0" fontId="1" fillId="0" borderId="19" xfId="0" applyFont="1" applyFill="1" applyBorder="1" applyAlignment="1">
      <alignment horizontal="justify" vertical="center" wrapText="1"/>
    </xf>
    <xf numFmtId="189" fontId="1" fillId="0" borderId="19" xfId="0" applyNumberFormat="1" applyFont="1" applyFill="1" applyBorder="1" applyAlignment="1">
      <alignment horizontal="center" vertical="center" wrapText="1"/>
    </xf>
    <xf numFmtId="0" fontId="1" fillId="0" borderId="19" xfId="0" applyFont="1" applyFill="1" applyBorder="1" applyAlignment="1">
      <alignment horizontal="center" vertical="center" wrapText="1"/>
    </xf>
    <xf numFmtId="0" fontId="1" fillId="0" borderId="23" xfId="0" applyFont="1" applyFill="1" applyBorder="1" applyAlignment="1">
      <alignment horizontal="center" vertical="center" wrapText="1"/>
    </xf>
    <xf numFmtId="0" fontId="1" fillId="0" borderId="22" xfId="0" applyFont="1" applyBorder="1" applyAlignment="1">
      <alignment horizontal="center" vertical="center" wrapText="1"/>
    </xf>
    <xf numFmtId="0" fontId="4" fillId="0"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28" fillId="0" borderId="23" xfId="0" applyFont="1" applyFill="1" applyBorder="1" applyAlignment="1">
      <alignment horizontal="center" vertical="center" wrapText="1"/>
    </xf>
    <xf numFmtId="0" fontId="22" fillId="0" borderId="19" xfId="70" applyFont="1" applyBorder="1" applyAlignment="1">
      <alignment vertical="center"/>
      <protection/>
    </xf>
    <xf numFmtId="0" fontId="22" fillId="0" borderId="19" xfId="0" applyFont="1" applyBorder="1" applyAlignment="1">
      <alignment horizontal="justify" vertical="center" wrapText="1"/>
    </xf>
    <xf numFmtId="0" fontId="6" fillId="0" borderId="19" xfId="0" applyFont="1" applyBorder="1" applyAlignment="1">
      <alignment horizontal="center" vertical="center" wrapText="1"/>
    </xf>
    <xf numFmtId="0" fontId="5" fillId="0" borderId="23" xfId="0" applyFont="1" applyFill="1" applyBorder="1" applyAlignment="1">
      <alignment horizontal="center" vertical="center" wrapText="1"/>
    </xf>
    <xf numFmtId="0" fontId="5" fillId="0" borderId="22" xfId="0" applyFont="1" applyFill="1" applyBorder="1" applyAlignment="1">
      <alignment horizontal="center" vertical="center" wrapText="1"/>
    </xf>
    <xf numFmtId="191" fontId="5" fillId="0" borderId="19" xfId="0" applyNumberFormat="1" applyFont="1" applyFill="1" applyBorder="1" applyAlignment="1">
      <alignment horizontal="center" vertical="center" wrapText="1"/>
    </xf>
    <xf numFmtId="191" fontId="28" fillId="0" borderId="19" xfId="0" applyNumberFormat="1" applyFont="1" applyFill="1" applyBorder="1" applyAlignment="1">
      <alignment horizontal="center" vertical="center" wrapText="1"/>
    </xf>
    <xf numFmtId="191" fontId="28" fillId="0" borderId="23" xfId="0" applyNumberFormat="1" applyFont="1" applyFill="1" applyBorder="1" applyAlignment="1">
      <alignment horizontal="center" vertical="center" wrapText="1"/>
    </xf>
    <xf numFmtId="191" fontId="5" fillId="0" borderId="23" xfId="0" applyNumberFormat="1" applyFont="1" applyFill="1" applyBorder="1" applyAlignment="1">
      <alignment horizontal="center" vertical="center" wrapText="1"/>
    </xf>
    <xf numFmtId="0" fontId="5" fillId="0" borderId="19" xfId="0" applyFont="1" applyFill="1" applyBorder="1" applyAlignment="1">
      <alignment horizontal="justify" vertical="center" wrapText="1"/>
    </xf>
    <xf numFmtId="189" fontId="5" fillId="0" borderId="19" xfId="69" applyNumberFormat="1" applyFont="1" applyFill="1" applyBorder="1" applyAlignment="1">
      <alignment horizontal="center" vertical="center" wrapText="1"/>
      <protection/>
    </xf>
    <xf numFmtId="0" fontId="25" fillId="0" borderId="23" xfId="0" applyFont="1" applyFill="1" applyBorder="1" applyAlignment="1">
      <alignment horizontal="center" vertical="center" wrapText="1"/>
    </xf>
    <xf numFmtId="0" fontId="28" fillId="0" borderId="19" xfId="0" applyFont="1" applyFill="1" applyBorder="1" applyAlignment="1">
      <alignment horizontal="center" vertical="center" wrapText="1"/>
    </xf>
    <xf numFmtId="0" fontId="5" fillId="0" borderId="22" xfId="0" applyFont="1" applyBorder="1" applyAlignment="1">
      <alignment horizontal="center" vertical="center" wrapText="1"/>
    </xf>
    <xf numFmtId="0" fontId="5" fillId="0" borderId="22" xfId="0" applyFont="1" applyFill="1" applyBorder="1" applyAlignment="1">
      <alignment vertical="center" wrapText="1"/>
    </xf>
    <xf numFmtId="0" fontId="5" fillId="0" borderId="19" xfId="70" applyFont="1" applyBorder="1" applyAlignment="1">
      <alignment horizontal="center" vertical="center"/>
      <protection/>
    </xf>
    <xf numFmtId="0" fontId="5" fillId="0" borderId="19" xfId="0" applyFont="1" applyBorder="1" applyAlignment="1">
      <alignment horizontal="justify" vertical="center" wrapText="1"/>
    </xf>
    <xf numFmtId="0" fontId="5" fillId="0" borderId="19" xfId="0" applyFont="1" applyFill="1" applyBorder="1" applyAlignment="1">
      <alignment horizontal="left" vertical="center" wrapText="1"/>
    </xf>
    <xf numFmtId="0" fontId="1" fillId="0" borderId="19" xfId="0" applyFont="1" applyBorder="1" applyAlignment="1">
      <alignment horizontal="justify" vertical="center" wrapText="1"/>
    </xf>
    <xf numFmtId="189" fontId="1" fillId="0" borderId="19" xfId="0" applyNumberFormat="1" applyFont="1" applyBorder="1" applyAlignment="1">
      <alignment horizontal="center" vertical="center" wrapText="1"/>
    </xf>
    <xf numFmtId="0" fontId="1" fillId="0" borderId="19" xfId="0" applyFont="1" applyBorder="1" applyAlignment="1">
      <alignment horizontal="center" vertical="center" wrapText="1"/>
    </xf>
    <xf numFmtId="0" fontId="1" fillId="0" borderId="19" xfId="69" applyFont="1" applyFill="1" applyBorder="1" applyAlignment="1">
      <alignment horizontal="left" vertical="center" wrapText="1"/>
      <protection/>
    </xf>
    <xf numFmtId="0" fontId="1" fillId="0" borderId="19" xfId="0" applyFont="1" applyFill="1" applyBorder="1" applyAlignment="1">
      <alignment horizontal="justify" vertical="center" wrapText="1"/>
    </xf>
    <xf numFmtId="0" fontId="1" fillId="0" borderId="19" xfId="69" applyFont="1" applyFill="1" applyBorder="1" applyAlignment="1">
      <alignment horizontal="left" vertical="center" wrapText="1"/>
      <protection/>
    </xf>
    <xf numFmtId="0" fontId="1" fillId="0" borderId="22" xfId="0" applyFont="1" applyFill="1" applyBorder="1" applyAlignment="1">
      <alignment horizontal="center" vertical="center" wrapText="1"/>
    </xf>
    <xf numFmtId="0" fontId="12" fillId="0" borderId="19" xfId="69" applyFont="1" applyFill="1" applyBorder="1" applyAlignment="1">
      <alignment vertical="center" wrapText="1"/>
      <protection/>
    </xf>
    <xf numFmtId="0" fontId="15" fillId="0" borderId="0" xfId="0" applyFont="1" applyFill="1" applyAlignment="1">
      <alignment horizontal="center" vertical="center" wrapText="1"/>
    </xf>
    <xf numFmtId="191" fontId="25" fillId="0" borderId="23" xfId="0" applyNumberFormat="1" applyFont="1" applyFill="1" applyBorder="1" applyAlignment="1">
      <alignment horizontal="center" vertical="center" wrapText="1"/>
    </xf>
    <xf numFmtId="189" fontId="1" fillId="0" borderId="22" xfId="0" applyNumberFormat="1" applyFont="1" applyFill="1" applyBorder="1" applyAlignment="1">
      <alignment horizontal="center" vertical="center" wrapText="1"/>
    </xf>
    <xf numFmtId="189" fontId="0" fillId="0" borderId="19" xfId="70" applyNumberFormat="1" applyFont="1" applyBorder="1" applyAlignment="1">
      <alignment horizontal="center" vertical="center" wrapText="1"/>
      <protection/>
    </xf>
    <xf numFmtId="189" fontId="14" fillId="0" borderId="19" xfId="70" applyNumberFormat="1" applyFont="1" applyBorder="1" applyAlignment="1">
      <alignment horizontal="center" vertical="center" wrapText="1"/>
      <protection/>
    </xf>
    <xf numFmtId="0" fontId="20" fillId="0" borderId="19" xfId="70" applyFont="1" applyBorder="1" applyAlignment="1">
      <alignment horizontal="left" vertical="center"/>
      <protection/>
    </xf>
    <xf numFmtId="0" fontId="5" fillId="0" borderId="21" xfId="70" applyFont="1" applyBorder="1" applyAlignment="1">
      <alignment horizontal="center" vertical="center"/>
      <protection/>
    </xf>
    <xf numFmtId="189" fontId="5" fillId="0" borderId="19" xfId="0" applyNumberFormat="1" applyFont="1" applyFill="1" applyBorder="1" applyAlignment="1">
      <alignment horizontal="left" vertical="center" wrapText="1"/>
    </xf>
    <xf numFmtId="0" fontId="29" fillId="0" borderId="21" xfId="0" applyFont="1" applyFill="1" applyBorder="1" applyAlignment="1">
      <alignment horizontal="center" vertical="center" wrapText="1"/>
    </xf>
    <xf numFmtId="0" fontId="31" fillId="0" borderId="0" xfId="0" applyFont="1" applyFill="1" applyAlignment="1">
      <alignment horizontal="center" vertical="center" wrapText="1"/>
    </xf>
    <xf numFmtId="0" fontId="32" fillId="0" borderId="19" xfId="0" applyFont="1" applyFill="1" applyBorder="1" applyAlignment="1">
      <alignment horizontal="center" vertical="center" wrapText="1"/>
    </xf>
    <xf numFmtId="0" fontId="34" fillId="0" borderId="21" xfId="0" applyFont="1" applyFill="1" applyBorder="1" applyAlignment="1">
      <alignment horizontal="center" vertical="center" wrapText="1"/>
    </xf>
    <xf numFmtId="0" fontId="34" fillId="0" borderId="19" xfId="0" applyFont="1" applyFill="1" applyBorder="1" applyAlignment="1">
      <alignment horizontal="center" vertical="center" wrapText="1"/>
    </xf>
    <xf numFmtId="0" fontId="29" fillId="0" borderId="21" xfId="69" applyFont="1" applyFill="1" applyBorder="1" applyAlignment="1">
      <alignment horizontal="center" vertical="center" wrapText="1"/>
      <protection/>
    </xf>
    <xf numFmtId="0" fontId="29" fillId="0" borderId="19" xfId="0" applyFont="1" applyFill="1" applyBorder="1" applyAlignment="1">
      <alignment horizontal="center" vertical="center" wrapText="1"/>
    </xf>
    <xf numFmtId="0" fontId="34" fillId="0" borderId="22" xfId="0" applyFont="1" applyFill="1" applyBorder="1" applyAlignment="1">
      <alignment horizontal="center" vertical="center" wrapText="1"/>
    </xf>
    <xf numFmtId="0" fontId="34" fillId="0" borderId="19" xfId="0" applyFont="1" applyFill="1" applyBorder="1" applyAlignment="1">
      <alignment horizontal="center" vertical="center"/>
    </xf>
    <xf numFmtId="0" fontId="29" fillId="0" borderId="19" xfId="0" applyFont="1" applyFill="1" applyBorder="1" applyAlignment="1">
      <alignment horizontal="center" vertical="center"/>
    </xf>
    <xf numFmtId="0" fontId="34" fillId="0" borderId="21" xfId="69" applyFont="1" applyFill="1" applyBorder="1" applyAlignment="1">
      <alignment horizontal="center" vertical="center" wrapText="1"/>
      <protection/>
    </xf>
    <xf numFmtId="0" fontId="29" fillId="0" borderId="21" xfId="0" applyFont="1" applyFill="1" applyBorder="1" applyAlignment="1">
      <alignment horizontal="center" vertical="center"/>
    </xf>
    <xf numFmtId="0" fontId="29" fillId="0" borderId="20" xfId="0" applyFont="1" applyFill="1" applyBorder="1" applyAlignment="1">
      <alignment horizontal="center" vertical="center" wrapText="1"/>
    </xf>
    <xf numFmtId="0" fontId="29" fillId="0" borderId="20" xfId="0" applyFont="1" applyFill="1" applyBorder="1" applyAlignment="1">
      <alignment horizontal="center" vertical="center"/>
    </xf>
    <xf numFmtId="0" fontId="34" fillId="0" borderId="21" xfId="0" applyFont="1" applyFill="1" applyBorder="1" applyAlignment="1">
      <alignment horizontal="center" vertical="center"/>
    </xf>
    <xf numFmtId="0" fontId="35" fillId="0" borderId="19" xfId="69" applyFont="1" applyFill="1" applyBorder="1" applyAlignment="1">
      <alignment horizontal="center" vertical="center" wrapText="1"/>
      <protection/>
    </xf>
    <xf numFmtId="190" fontId="36" fillId="0" borderId="19" xfId="0" applyNumberFormat="1" applyFont="1" applyFill="1" applyBorder="1" applyAlignment="1">
      <alignment horizontal="center" vertical="center" wrapText="1"/>
    </xf>
    <xf numFmtId="193" fontId="36" fillId="0" borderId="19" xfId="0" applyNumberFormat="1" applyFont="1" applyFill="1" applyBorder="1" applyAlignment="1">
      <alignment horizontal="center" vertical="center" wrapText="1"/>
    </xf>
    <xf numFmtId="191" fontId="36" fillId="0" borderId="19" xfId="0" applyNumberFormat="1" applyFont="1" applyFill="1" applyBorder="1" applyAlignment="1">
      <alignment horizontal="center" vertical="center" wrapText="1"/>
    </xf>
    <xf numFmtId="191" fontId="35" fillId="0" borderId="19" xfId="0" applyNumberFormat="1" applyFont="1" applyFill="1" applyBorder="1" applyAlignment="1">
      <alignment horizontal="center" vertical="center" wrapText="1"/>
    </xf>
    <xf numFmtId="0" fontId="36" fillId="0" borderId="19" xfId="0" applyNumberFormat="1" applyFont="1" applyFill="1" applyBorder="1" applyAlignment="1">
      <alignment horizontal="center" vertical="center" wrapText="1"/>
    </xf>
    <xf numFmtId="191" fontId="34" fillId="0" borderId="19" xfId="0" applyNumberFormat="1" applyFont="1" applyFill="1" applyBorder="1" applyAlignment="1">
      <alignment horizontal="center" vertical="center" wrapText="1"/>
    </xf>
    <xf numFmtId="0" fontId="34" fillId="0" borderId="19" xfId="0" applyNumberFormat="1" applyFont="1" applyFill="1" applyBorder="1" applyAlignment="1">
      <alignment horizontal="center" vertical="center" wrapText="1"/>
    </xf>
    <xf numFmtId="0" fontId="29" fillId="0" borderId="22" xfId="0" applyFont="1" applyFill="1" applyBorder="1" applyAlignment="1">
      <alignment horizontal="center" vertical="center" wrapText="1"/>
    </xf>
    <xf numFmtId="0" fontId="37" fillId="0" borderId="19" xfId="0" applyFont="1" applyFill="1" applyBorder="1" applyAlignment="1">
      <alignment horizontal="center" vertical="center" wrapText="1"/>
    </xf>
    <xf numFmtId="0" fontId="33" fillId="0" borderId="19" xfId="0" applyFont="1" applyFill="1" applyBorder="1" applyAlignment="1">
      <alignment horizontal="center" vertical="center" wrapText="1"/>
    </xf>
    <xf numFmtId="191" fontId="36" fillId="0" borderId="19" xfId="69" applyNumberFormat="1" applyFont="1" applyFill="1" applyBorder="1" applyAlignment="1">
      <alignment horizontal="center" vertical="center" wrapText="1"/>
      <protection/>
    </xf>
    <xf numFmtId="0" fontId="36" fillId="0" borderId="19" xfId="69" applyFont="1" applyFill="1" applyBorder="1" applyAlignment="1">
      <alignment horizontal="center" vertical="center" wrapText="1"/>
      <protection/>
    </xf>
    <xf numFmtId="0" fontId="34" fillId="0" borderId="19" xfId="69" applyFont="1" applyFill="1" applyBorder="1" applyAlignment="1">
      <alignment horizontal="center" vertical="center" wrapText="1"/>
      <protection/>
    </xf>
    <xf numFmtId="190" fontId="36" fillId="0" borderId="19" xfId="69" applyNumberFormat="1" applyFont="1" applyFill="1" applyBorder="1" applyAlignment="1">
      <alignment horizontal="center" vertical="center" wrapText="1"/>
      <protection/>
    </xf>
    <xf numFmtId="0" fontId="35" fillId="0" borderId="19" xfId="0" applyFont="1" applyFill="1" applyBorder="1" applyAlignment="1">
      <alignment horizontal="center" vertical="center" wrapText="1"/>
    </xf>
    <xf numFmtId="0" fontId="29" fillId="0" borderId="19" xfId="69" applyFont="1" applyFill="1" applyBorder="1" applyAlignment="1">
      <alignment horizontal="center" vertical="center" wrapText="1"/>
      <protection/>
    </xf>
    <xf numFmtId="0" fontId="1" fillId="0" borderId="19" xfId="0" applyFont="1" applyFill="1" applyBorder="1" applyAlignment="1">
      <alignment horizontal="justify" vertical="center" wrapText="1"/>
    </xf>
    <xf numFmtId="0" fontId="33" fillId="0" borderId="19" xfId="0" applyFont="1" applyFill="1" applyBorder="1" applyAlignment="1">
      <alignment horizontal="justify" vertical="center" wrapText="1"/>
    </xf>
    <xf numFmtId="189" fontId="33" fillId="0" borderId="19" xfId="0" applyNumberFormat="1" applyFont="1" applyFill="1" applyBorder="1" applyAlignment="1">
      <alignment horizontal="center" vertical="center" wrapText="1"/>
    </xf>
    <xf numFmtId="0" fontId="33" fillId="0" borderId="19" xfId="0" applyFont="1" applyBorder="1" applyAlignment="1">
      <alignment horizontal="center" vertical="center" wrapText="1"/>
    </xf>
    <xf numFmtId="0" fontId="33" fillId="0" borderId="0" xfId="0" applyFont="1" applyFill="1" applyAlignment="1">
      <alignment vertical="center" wrapText="1"/>
    </xf>
    <xf numFmtId="0" fontId="1" fillId="0" borderId="0" xfId="0" applyFont="1" applyFill="1" applyAlignment="1">
      <alignment vertical="center" wrapText="1"/>
    </xf>
    <xf numFmtId="0" fontId="1" fillId="0" borderId="19" xfId="0" applyFont="1" applyFill="1" applyBorder="1" applyAlignment="1">
      <alignment horizontal="justify" vertical="center" wrapText="1"/>
    </xf>
    <xf numFmtId="0" fontId="1" fillId="0" borderId="19" xfId="0" applyFont="1" applyFill="1" applyBorder="1" applyAlignment="1">
      <alignment vertical="center" wrapText="1"/>
    </xf>
    <xf numFmtId="0" fontId="1" fillId="0" borderId="19" xfId="69" applyFont="1" applyFill="1" applyBorder="1" applyAlignment="1">
      <alignment horizontal="left" vertical="center" wrapText="1"/>
      <protection/>
    </xf>
    <xf numFmtId="0" fontId="5" fillId="0" borderId="20" xfId="69" applyFont="1" applyFill="1" applyBorder="1" applyAlignment="1">
      <alignment horizontal="center" vertical="center" wrapText="1"/>
      <protection/>
    </xf>
    <xf numFmtId="0" fontId="1" fillId="0" borderId="19" xfId="0" applyFont="1" applyFill="1" applyBorder="1" applyAlignment="1">
      <alignment vertical="center" wrapText="1"/>
    </xf>
    <xf numFmtId="0" fontId="5" fillId="0" borderId="0" xfId="0" applyFont="1" applyFill="1" applyAlignment="1">
      <alignment horizontal="center" vertical="center" wrapText="1"/>
    </xf>
    <xf numFmtId="0" fontId="0" fillId="0" borderId="19" xfId="0" applyBorder="1" applyAlignment="1">
      <alignment vertical="center"/>
    </xf>
    <xf numFmtId="0" fontId="15" fillId="0" borderId="21" xfId="0" applyFont="1" applyFill="1" applyBorder="1" applyAlignment="1">
      <alignment horizontal="center" vertical="center" wrapText="1"/>
    </xf>
    <xf numFmtId="0" fontId="12" fillId="0" borderId="19" xfId="0" applyFont="1" applyBorder="1" applyAlignment="1">
      <alignment vertical="center" wrapText="1"/>
    </xf>
    <xf numFmtId="0" fontId="15" fillId="0" borderId="19" xfId="0" applyFont="1" applyBorder="1" applyAlignment="1">
      <alignment vertical="center" wrapText="1"/>
    </xf>
    <xf numFmtId="0" fontId="12" fillId="0" borderId="19" xfId="0" applyFont="1" applyBorder="1" applyAlignment="1">
      <alignment horizontal="center" vertical="center" wrapText="1"/>
    </xf>
    <xf numFmtId="0" fontId="15" fillId="0" borderId="19" xfId="0" applyFont="1" applyFill="1" applyBorder="1" applyAlignment="1">
      <alignment horizontal="justify" vertical="center" wrapText="1"/>
    </xf>
    <xf numFmtId="0" fontId="12" fillId="0" borderId="19" xfId="0" applyFont="1" applyFill="1" applyBorder="1" applyAlignment="1">
      <alignment horizontal="justify" vertical="center" wrapText="1"/>
    </xf>
    <xf numFmtId="0" fontId="1" fillId="0" borderId="24" xfId="0" applyFont="1" applyFill="1" applyBorder="1" applyAlignment="1">
      <alignment horizontal="center" vertical="center" wrapText="1"/>
    </xf>
    <xf numFmtId="0" fontId="12" fillId="0" borderId="19" xfId="0" applyFont="1" applyFill="1" applyBorder="1" applyAlignment="1">
      <alignment horizontal="center" vertical="center" wrapText="1"/>
    </xf>
    <xf numFmtId="0" fontId="1" fillId="0" borderId="23" xfId="0" applyFont="1" applyFill="1" applyBorder="1" applyAlignment="1">
      <alignment horizontal="center" vertical="center" wrapText="1"/>
    </xf>
    <xf numFmtId="0" fontId="34" fillId="47" borderId="19" xfId="0" applyFont="1" applyFill="1" applyBorder="1" applyAlignment="1">
      <alignment horizontal="center" vertical="center" wrapText="1"/>
    </xf>
    <xf numFmtId="0" fontId="29" fillId="47" borderId="19" xfId="0" applyFont="1" applyFill="1" applyBorder="1" applyAlignment="1">
      <alignment horizontal="center" vertical="center" wrapText="1"/>
    </xf>
    <xf numFmtId="0" fontId="34" fillId="47" borderId="21" xfId="0" applyFont="1" applyFill="1" applyBorder="1" applyAlignment="1">
      <alignment horizontal="center" vertical="center" wrapText="1"/>
    </xf>
    <xf numFmtId="0" fontId="29" fillId="47" borderId="21" xfId="0" applyFont="1" applyFill="1" applyBorder="1" applyAlignment="1">
      <alignment horizontal="center" vertical="center" wrapText="1"/>
    </xf>
    <xf numFmtId="0" fontId="34" fillId="47" borderId="19" xfId="69" applyFont="1" applyFill="1" applyBorder="1" applyAlignment="1">
      <alignment horizontal="center" vertical="center" wrapText="1"/>
      <protection/>
    </xf>
    <xf numFmtId="0" fontId="33" fillId="47" borderId="19" xfId="0" applyFont="1" applyFill="1" applyBorder="1" applyAlignment="1">
      <alignment horizontal="center" vertical="center" wrapText="1"/>
    </xf>
    <xf numFmtId="0" fontId="34" fillId="47" borderId="22" xfId="0" applyFont="1" applyFill="1" applyBorder="1" applyAlignment="1">
      <alignment horizontal="center" vertical="center" wrapText="1"/>
    </xf>
    <xf numFmtId="0" fontId="15" fillId="0" borderId="24" xfId="0" applyFont="1" applyFill="1" applyBorder="1" applyAlignment="1">
      <alignment horizontal="center" vertical="center" wrapText="1"/>
    </xf>
    <xf numFmtId="0" fontId="15" fillId="0" borderId="19" xfId="0" applyFont="1" applyFill="1" applyBorder="1" applyAlignment="1">
      <alignment vertical="center" wrapText="1"/>
    </xf>
    <xf numFmtId="0" fontId="29" fillId="47" borderId="22" xfId="0" applyFont="1" applyFill="1" applyBorder="1" applyAlignment="1">
      <alignment horizontal="center" vertical="center" wrapText="1"/>
    </xf>
    <xf numFmtId="0" fontId="37" fillId="47" borderId="19" xfId="0" applyFont="1" applyFill="1" applyBorder="1" applyAlignment="1">
      <alignment horizontal="center" vertical="center" wrapText="1"/>
    </xf>
    <xf numFmtId="0" fontId="0" fillId="0" borderId="0" xfId="0" applyFill="1" applyAlignment="1">
      <alignment vertical="center"/>
    </xf>
    <xf numFmtId="0" fontId="15" fillId="0" borderId="21" xfId="0" applyFont="1" applyFill="1" applyBorder="1" applyAlignment="1">
      <alignment vertical="center" wrapText="1"/>
    </xf>
    <xf numFmtId="0" fontId="15" fillId="0" borderId="19" xfId="0" applyFont="1" applyFill="1" applyBorder="1" applyAlignment="1">
      <alignment horizontal="left" vertical="center" wrapText="1"/>
    </xf>
    <xf numFmtId="0" fontId="15" fillId="0" borderId="21" xfId="0" applyFont="1" applyFill="1" applyBorder="1" applyAlignment="1">
      <alignment horizontal="left" vertical="center" wrapText="1"/>
    </xf>
    <xf numFmtId="0" fontId="1" fillId="0" borderId="21" xfId="0" applyFont="1" applyFill="1" applyBorder="1" applyAlignment="1">
      <alignment horizontal="center" vertical="center" wrapText="1"/>
    </xf>
    <xf numFmtId="0" fontId="1" fillId="0" borderId="20" xfId="0" applyFont="1" applyFill="1" applyBorder="1" applyAlignment="1">
      <alignment horizontal="center" vertical="center" wrapText="1"/>
    </xf>
    <xf numFmtId="0" fontId="1" fillId="0" borderId="22"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5" fillId="0" borderId="23" xfId="0" applyFont="1" applyFill="1" applyBorder="1" applyAlignment="1">
      <alignment horizontal="center" vertical="center" wrapText="1"/>
    </xf>
    <xf numFmtId="0" fontId="5" fillId="0" borderId="24" xfId="0" applyFont="1" applyFill="1" applyBorder="1" applyAlignment="1">
      <alignment horizontal="center" vertical="center" wrapText="1"/>
    </xf>
    <xf numFmtId="0" fontId="1" fillId="0" borderId="19" xfId="0" applyFont="1" applyFill="1" applyBorder="1" applyAlignment="1">
      <alignment horizontal="center" vertical="center" wrapText="1"/>
    </xf>
    <xf numFmtId="189" fontId="5" fillId="0" borderId="19" xfId="0" applyNumberFormat="1" applyFont="1" applyFill="1" applyBorder="1" applyAlignment="1">
      <alignment horizontal="center" vertical="center" wrapText="1"/>
    </xf>
    <xf numFmtId="0" fontId="5" fillId="0" borderId="21" xfId="0" applyFont="1" applyFill="1" applyBorder="1" applyAlignment="1">
      <alignment horizontal="center" vertical="center" wrapText="1"/>
    </xf>
    <xf numFmtId="0" fontId="5" fillId="0" borderId="20" xfId="0" applyFont="1" applyFill="1" applyBorder="1" applyAlignment="1">
      <alignment horizontal="center" vertical="center" wrapText="1"/>
    </xf>
    <xf numFmtId="0" fontId="5" fillId="0" borderId="22" xfId="0" applyFont="1" applyFill="1" applyBorder="1" applyAlignment="1">
      <alignment horizontal="center" vertical="center" wrapText="1"/>
    </xf>
    <xf numFmtId="0" fontId="5" fillId="0" borderId="19" xfId="0" applyFont="1" applyBorder="1" applyAlignment="1">
      <alignment horizontal="center" vertical="center" wrapText="1"/>
    </xf>
    <xf numFmtId="0" fontId="26" fillId="0" borderId="23" xfId="0" applyFont="1" applyFill="1" applyBorder="1" applyAlignment="1">
      <alignment horizontal="center" vertical="center" wrapText="1"/>
    </xf>
    <xf numFmtId="0" fontId="26" fillId="0" borderId="24" xfId="0" applyFont="1" applyFill="1" applyBorder="1" applyAlignment="1">
      <alignment horizontal="center" vertical="center" wrapText="1"/>
    </xf>
    <xf numFmtId="0" fontId="28" fillId="0" borderId="23" xfId="69" applyFont="1" applyFill="1" applyBorder="1" applyAlignment="1">
      <alignment horizontal="center" vertical="center" wrapText="1"/>
      <protection/>
    </xf>
    <xf numFmtId="0" fontId="28" fillId="0" borderId="24" xfId="69" applyFont="1" applyFill="1" applyBorder="1" applyAlignment="1">
      <alignment horizontal="center" vertical="center" wrapText="1"/>
      <protection/>
    </xf>
    <xf numFmtId="0" fontId="5" fillId="0" borderId="21" xfId="69" applyFont="1" applyFill="1" applyBorder="1" applyAlignment="1">
      <alignment horizontal="center" vertical="center" wrapText="1"/>
      <protection/>
    </xf>
    <xf numFmtId="0" fontId="5" fillId="0" borderId="20" xfId="69" applyFont="1" applyFill="1" applyBorder="1" applyAlignment="1">
      <alignment horizontal="center" vertical="center" wrapText="1"/>
      <protection/>
    </xf>
    <xf numFmtId="0" fontId="5" fillId="0" borderId="22" xfId="69" applyFont="1" applyFill="1" applyBorder="1" applyAlignment="1">
      <alignment horizontal="center" vertical="center" wrapText="1"/>
      <protection/>
    </xf>
    <xf numFmtId="0" fontId="28" fillId="0" borderId="23" xfId="0" applyFont="1" applyFill="1" applyBorder="1" applyAlignment="1">
      <alignment horizontal="center" vertical="center" wrapText="1"/>
    </xf>
    <xf numFmtId="0" fontId="28" fillId="0" borderId="24" xfId="0" applyFont="1" applyFill="1" applyBorder="1" applyAlignment="1">
      <alignment horizontal="center" vertical="center" wrapText="1"/>
    </xf>
    <xf numFmtId="0" fontId="26" fillId="0" borderId="19" xfId="0" applyFont="1" applyFill="1" applyBorder="1" applyAlignment="1">
      <alignment vertical="center" wrapText="1"/>
    </xf>
    <xf numFmtId="0" fontId="1" fillId="0" borderId="23" xfId="0" applyFont="1" applyFill="1" applyBorder="1" applyAlignment="1">
      <alignment horizontal="center" vertical="center" wrapText="1"/>
    </xf>
    <xf numFmtId="0" fontId="0" fillId="0" borderId="25" xfId="0" applyFont="1" applyBorder="1" applyAlignment="1">
      <alignment horizontal="center" vertical="center"/>
    </xf>
    <xf numFmtId="0" fontId="0" fillId="0" borderId="24" xfId="0" applyFont="1" applyBorder="1" applyAlignment="1">
      <alignment horizontal="center" vertical="center"/>
    </xf>
    <xf numFmtId="0" fontId="1" fillId="0" borderId="23" xfId="69" applyFont="1" applyFill="1" applyBorder="1" applyAlignment="1">
      <alignment horizontal="center" vertical="center" wrapText="1"/>
      <protection/>
    </xf>
    <xf numFmtId="0" fontId="1" fillId="0" borderId="24" xfId="69" applyFont="1" applyFill="1" applyBorder="1" applyAlignment="1">
      <alignment horizontal="center" vertical="center" wrapText="1"/>
      <protection/>
    </xf>
    <xf numFmtId="0" fontId="19" fillId="0" borderId="0" xfId="0" applyFont="1" applyFill="1" applyAlignment="1">
      <alignment horizontal="left" vertical="center" wrapText="1"/>
    </xf>
    <xf numFmtId="0" fontId="5" fillId="0" borderId="26" xfId="0" applyFont="1" applyFill="1" applyBorder="1" applyAlignment="1">
      <alignment horizontal="center" vertical="center" wrapText="1"/>
    </xf>
    <xf numFmtId="0" fontId="5" fillId="0" borderId="27" xfId="0" applyFont="1" applyFill="1" applyBorder="1" applyAlignment="1">
      <alignment horizontal="center" vertical="center" wrapText="1"/>
    </xf>
    <xf numFmtId="0" fontId="5" fillId="0" borderId="28" xfId="0" applyFont="1" applyFill="1" applyBorder="1" applyAlignment="1">
      <alignment horizontal="center" vertical="center" wrapText="1"/>
    </xf>
    <xf numFmtId="0" fontId="5" fillId="0" borderId="29" xfId="0" applyFont="1" applyFill="1" applyBorder="1" applyAlignment="1">
      <alignment horizontal="center" vertical="center" wrapText="1"/>
    </xf>
    <xf numFmtId="0" fontId="5" fillId="0" borderId="30" xfId="0" applyFont="1" applyFill="1" applyBorder="1" applyAlignment="1">
      <alignment horizontal="center" vertical="center" wrapText="1"/>
    </xf>
    <xf numFmtId="0" fontId="5" fillId="0" borderId="31" xfId="0" applyFont="1" applyFill="1" applyBorder="1" applyAlignment="1">
      <alignment horizontal="center" vertical="center" wrapText="1"/>
    </xf>
    <xf numFmtId="0" fontId="11" fillId="0" borderId="32" xfId="70" applyFont="1" applyBorder="1" applyAlignment="1">
      <alignment horizontal="center" vertical="center"/>
      <protection/>
    </xf>
    <xf numFmtId="0" fontId="22" fillId="0" borderId="21" xfId="70" applyFont="1" applyBorder="1" applyAlignment="1">
      <alignment horizontal="center" vertical="center" wrapText="1"/>
      <protection/>
    </xf>
    <xf numFmtId="0" fontId="22" fillId="0" borderId="20" xfId="70" applyFont="1" applyBorder="1" applyAlignment="1">
      <alignment horizontal="center" vertical="center" wrapText="1"/>
      <protection/>
    </xf>
    <xf numFmtId="0" fontId="11" fillId="0" borderId="32" xfId="70" applyFont="1" applyBorder="1" applyAlignment="1">
      <alignment horizontal="center" vertical="center"/>
      <protection/>
    </xf>
    <xf numFmtId="0" fontId="22" fillId="0" borderId="19" xfId="70" applyFont="1" applyBorder="1" applyAlignment="1">
      <alignment horizontal="center" vertical="center" wrapText="1"/>
      <protection/>
    </xf>
    <xf numFmtId="0" fontId="22" fillId="0" borderId="26" xfId="70" applyFont="1" applyBorder="1" applyAlignment="1">
      <alignment horizontal="center" vertical="center" wrapText="1"/>
      <protection/>
    </xf>
    <xf numFmtId="0" fontId="22" fillId="0" borderId="27" xfId="70" applyFont="1" applyBorder="1" applyAlignment="1">
      <alignment horizontal="center" vertical="center" wrapText="1"/>
      <protection/>
    </xf>
    <xf numFmtId="0" fontId="22" fillId="0" borderId="28" xfId="70" applyFont="1" applyBorder="1" applyAlignment="1">
      <alignment horizontal="center" vertical="center" wrapText="1"/>
      <protection/>
    </xf>
    <xf numFmtId="0" fontId="22" fillId="0" borderId="29" xfId="70" applyFont="1" applyBorder="1" applyAlignment="1">
      <alignment horizontal="center" vertical="center" wrapText="1"/>
      <protection/>
    </xf>
    <xf numFmtId="0" fontId="22" fillId="0" borderId="30" xfId="70" applyFont="1" applyBorder="1" applyAlignment="1">
      <alignment horizontal="center" vertical="center" wrapText="1"/>
      <protection/>
    </xf>
    <xf numFmtId="0" fontId="22" fillId="0" borderId="31" xfId="70" applyFont="1" applyBorder="1" applyAlignment="1">
      <alignment horizontal="center" vertical="center" wrapText="1"/>
      <protection/>
    </xf>
    <xf numFmtId="0" fontId="24" fillId="0" borderId="23" xfId="70" applyFont="1" applyBorder="1" applyAlignment="1">
      <alignment horizontal="left" vertical="center" wrapText="1"/>
      <protection/>
    </xf>
    <xf numFmtId="0" fontId="21" fillId="0" borderId="25" xfId="70" applyFont="1" applyBorder="1" applyAlignment="1">
      <alignment horizontal="left" vertical="center" wrapText="1"/>
      <protection/>
    </xf>
    <xf numFmtId="0" fontId="21" fillId="0" borderId="24" xfId="70" applyFont="1" applyBorder="1" applyAlignment="1">
      <alignment horizontal="left" vertical="center" wrapText="1"/>
      <protection/>
    </xf>
    <xf numFmtId="0" fontId="22" fillId="0" borderId="22" xfId="70" applyFont="1" applyBorder="1" applyAlignment="1">
      <alignment horizontal="center" vertical="center" wrapText="1"/>
      <protection/>
    </xf>
    <xf numFmtId="0" fontId="0" fillId="0" borderId="21" xfId="70" applyFont="1" applyBorder="1" applyAlignment="1">
      <alignment horizontal="center" vertical="center" wrapText="1"/>
      <protection/>
    </xf>
    <xf numFmtId="0" fontId="2" fillId="0" borderId="22" xfId="70" applyFont="1" applyBorder="1" applyAlignment="1">
      <alignment horizontal="center" vertical="center" wrapText="1"/>
      <protection/>
    </xf>
    <xf numFmtId="0" fontId="0" fillId="0" borderId="23" xfId="70" applyFont="1" applyBorder="1" applyAlignment="1">
      <alignment horizontal="center" vertical="center"/>
      <protection/>
    </xf>
    <xf numFmtId="0" fontId="2" fillId="0" borderId="24" xfId="70" applyFont="1" applyBorder="1" applyAlignment="1">
      <alignment horizontal="center" vertical="center"/>
      <protection/>
    </xf>
    <xf numFmtId="0" fontId="0" fillId="0" borderId="23" xfId="70" applyFont="1" applyBorder="1" applyAlignment="1">
      <alignment horizontal="left" vertical="center" wrapText="1"/>
      <protection/>
    </xf>
    <xf numFmtId="0" fontId="2" fillId="0" borderId="25" xfId="70" applyFont="1" applyBorder="1" applyAlignment="1">
      <alignment horizontal="left" vertical="center" wrapText="1"/>
      <protection/>
    </xf>
    <xf numFmtId="0" fontId="2" fillId="0" borderId="25" xfId="70" applyFont="1" applyBorder="1" applyAlignment="1">
      <alignment horizontal="left" vertical="center"/>
      <protection/>
    </xf>
    <xf numFmtId="0" fontId="2" fillId="0" borderId="24" xfId="70" applyFont="1" applyBorder="1" applyAlignment="1">
      <alignment horizontal="left" vertical="center"/>
      <protection/>
    </xf>
    <xf numFmtId="0" fontId="0" fillId="0" borderId="19" xfId="70" applyFont="1" applyBorder="1" applyAlignment="1">
      <alignment horizontal="center" vertical="center" wrapText="1"/>
      <protection/>
    </xf>
    <xf numFmtId="0" fontId="2" fillId="0" borderId="19" xfId="70" applyFont="1" applyBorder="1" applyAlignment="1">
      <alignment horizontal="center" vertical="center" wrapText="1"/>
      <protection/>
    </xf>
    <xf numFmtId="0" fontId="10" fillId="0" borderId="23" xfId="70" applyFont="1" applyBorder="1" applyAlignment="1">
      <alignment horizontal="left" vertical="center" wrapText="1"/>
      <protection/>
    </xf>
    <xf numFmtId="0" fontId="10" fillId="0" borderId="25" xfId="70" applyFont="1" applyBorder="1" applyAlignment="1">
      <alignment horizontal="left" vertical="center" wrapText="1"/>
      <protection/>
    </xf>
    <xf numFmtId="0" fontId="10" fillId="0" borderId="24" xfId="70" applyFont="1" applyBorder="1" applyAlignment="1">
      <alignment horizontal="left" vertical="center" wrapText="1"/>
      <protection/>
    </xf>
    <xf numFmtId="0" fontId="0" fillId="0" borderId="23" xfId="70" applyFont="1" applyBorder="1" applyAlignment="1">
      <alignment horizontal="center" vertical="center" wrapText="1"/>
      <protection/>
    </xf>
    <xf numFmtId="0" fontId="2" fillId="0" borderId="25" xfId="70" applyFont="1" applyBorder="1" applyAlignment="1">
      <alignment horizontal="center" vertical="center" wrapText="1"/>
      <protection/>
    </xf>
    <xf numFmtId="0" fontId="2" fillId="0" borderId="24" xfId="70" applyFont="1" applyBorder="1" applyAlignment="1">
      <alignment horizontal="center" vertical="center" wrapText="1"/>
      <protection/>
    </xf>
    <xf numFmtId="0" fontId="0" fillId="0" borderId="21" xfId="70" applyFont="1" applyBorder="1" applyAlignment="1">
      <alignment horizontal="center" vertical="center" wrapText="1"/>
      <protection/>
    </xf>
    <xf numFmtId="0" fontId="0" fillId="0" borderId="20" xfId="70" applyFont="1" applyBorder="1" applyAlignment="1">
      <alignment horizontal="center" vertical="center" wrapText="1"/>
      <protection/>
    </xf>
    <xf numFmtId="0" fontId="0" fillId="0" borderId="19" xfId="70" applyFont="1" applyBorder="1" applyAlignment="1">
      <alignment horizontal="center" vertical="center" wrapText="1"/>
      <protection/>
    </xf>
    <xf numFmtId="0" fontId="0" fillId="0" borderId="21" xfId="70" applyFont="1" applyBorder="1" applyAlignment="1">
      <alignment horizontal="center" vertical="center" wrapText="1"/>
      <protection/>
    </xf>
    <xf numFmtId="0" fontId="0" fillId="0" borderId="20" xfId="70" applyFont="1" applyBorder="1" applyAlignment="1">
      <alignment horizontal="center" vertical="center" wrapText="1"/>
      <protection/>
    </xf>
    <xf numFmtId="0" fontId="0" fillId="0" borderId="22" xfId="70" applyFont="1" applyBorder="1" applyAlignment="1">
      <alignment horizontal="center" vertical="center" wrapText="1"/>
      <protection/>
    </xf>
    <xf numFmtId="0" fontId="0" fillId="0" borderId="22" xfId="70" applyFont="1" applyBorder="1" applyAlignment="1">
      <alignment horizontal="center" vertical="center" wrapText="1"/>
      <protection/>
    </xf>
    <xf numFmtId="0" fontId="13" fillId="0" borderId="23" xfId="70" applyFont="1" applyBorder="1" applyAlignment="1">
      <alignment horizontal="left" vertical="center" wrapText="1"/>
      <protection/>
    </xf>
    <xf numFmtId="0" fontId="17" fillId="0" borderId="25" xfId="70" applyFont="1" applyBorder="1" applyAlignment="1">
      <alignment horizontal="left" vertical="center" wrapText="1"/>
      <protection/>
    </xf>
    <xf numFmtId="0" fontId="18" fillId="0" borderId="25" xfId="70" applyFont="1" applyBorder="1" applyAlignment="1">
      <alignment horizontal="left" vertical="center"/>
      <protection/>
    </xf>
    <xf numFmtId="0" fontId="18" fillId="0" borderId="24" xfId="70" applyFont="1" applyBorder="1" applyAlignment="1">
      <alignment horizontal="left" vertical="center"/>
      <protection/>
    </xf>
    <xf numFmtId="0" fontId="0" fillId="0" borderId="23" xfId="70" applyFont="1" applyBorder="1" applyAlignment="1">
      <alignment horizontal="left" vertical="center" wrapText="1"/>
      <protection/>
    </xf>
    <xf numFmtId="0" fontId="0" fillId="0" borderId="25" xfId="70" applyFont="1" applyBorder="1" applyAlignment="1">
      <alignment horizontal="left" vertical="center" wrapText="1"/>
      <protection/>
    </xf>
    <xf numFmtId="0" fontId="0" fillId="0" borderId="24" xfId="70" applyFont="1" applyBorder="1" applyAlignment="1">
      <alignment horizontal="left" vertical="center" wrapText="1"/>
      <protection/>
    </xf>
    <xf numFmtId="0" fontId="0" fillId="0" borderId="19" xfId="70" applyFont="1" applyBorder="1" applyAlignment="1">
      <alignment horizontal="left" vertical="center" wrapText="1"/>
      <protection/>
    </xf>
    <xf numFmtId="0" fontId="0" fillId="0" borderId="23" xfId="70" applyFont="1" applyBorder="1" applyAlignment="1">
      <alignment horizontal="center" vertical="center" wrapText="1"/>
      <protection/>
    </xf>
    <xf numFmtId="0" fontId="0" fillId="0" borderId="24" xfId="70" applyFont="1" applyBorder="1" applyAlignment="1">
      <alignment horizontal="center" vertical="center" wrapText="1"/>
      <protection/>
    </xf>
    <xf numFmtId="0" fontId="0" fillId="0" borderId="23" xfId="70" applyFont="1" applyBorder="1" applyAlignment="1">
      <alignment horizontal="left" vertical="center" wrapText="1"/>
      <protection/>
    </xf>
    <xf numFmtId="0" fontId="0" fillId="0" borderId="25" xfId="70" applyFont="1" applyBorder="1" applyAlignment="1">
      <alignment horizontal="left" vertical="center" wrapText="1"/>
      <protection/>
    </xf>
    <xf numFmtId="0" fontId="0" fillId="0" borderId="24" xfId="70" applyFont="1" applyBorder="1" applyAlignment="1">
      <alignment horizontal="left" vertical="center" wrapText="1"/>
      <protection/>
    </xf>
    <xf numFmtId="0" fontId="10" fillId="0" borderId="23" xfId="70" applyFont="1" applyBorder="1" applyAlignment="1">
      <alignment horizontal="center" vertical="center" wrapText="1"/>
      <protection/>
    </xf>
    <xf numFmtId="0" fontId="10" fillId="0" borderId="25" xfId="70" applyFont="1" applyBorder="1" applyAlignment="1">
      <alignment horizontal="center" vertical="center" wrapText="1"/>
      <protection/>
    </xf>
    <xf numFmtId="0" fontId="10" fillId="0" borderId="24" xfId="70" applyFont="1" applyBorder="1" applyAlignment="1">
      <alignment horizontal="center" vertical="center" wrapText="1"/>
      <protection/>
    </xf>
    <xf numFmtId="0" fontId="2" fillId="0" borderId="23" xfId="70" applyFont="1" applyBorder="1" applyAlignment="1">
      <alignment horizontal="center" vertical="center" wrapText="1"/>
      <protection/>
    </xf>
    <xf numFmtId="0" fontId="34" fillId="0" borderId="21" xfId="0" applyFont="1" applyFill="1" applyBorder="1" applyAlignment="1">
      <alignment horizontal="center" vertical="center" wrapText="1"/>
    </xf>
    <xf numFmtId="0" fontId="34" fillId="0" borderId="22" xfId="0" applyFont="1" applyFill="1" applyBorder="1" applyAlignment="1">
      <alignment horizontal="center" vertical="center" wrapText="1"/>
    </xf>
    <xf numFmtId="0" fontId="34" fillId="0" borderId="20" xfId="0" applyFont="1" applyFill="1" applyBorder="1" applyAlignment="1">
      <alignment horizontal="center" vertical="center" wrapText="1"/>
    </xf>
    <xf numFmtId="0" fontId="34" fillId="47" borderId="19" xfId="0" applyFont="1" applyFill="1" applyBorder="1" applyAlignment="1">
      <alignment horizontal="center" vertical="center" wrapText="1"/>
    </xf>
    <xf numFmtId="0" fontId="32" fillId="0" borderId="19" xfId="0" applyFont="1" applyFill="1" applyBorder="1" applyAlignment="1">
      <alignment horizontal="center" vertical="center" wrapText="1"/>
    </xf>
    <xf numFmtId="0" fontId="15" fillId="0" borderId="21" xfId="0" applyFont="1" applyFill="1" applyBorder="1" applyAlignment="1">
      <alignment horizontal="center" vertical="center" wrapText="1"/>
    </xf>
    <xf numFmtId="0" fontId="15" fillId="0" borderId="20" xfId="0" applyFont="1" applyFill="1" applyBorder="1" applyAlignment="1">
      <alignment horizontal="center" vertical="center" wrapText="1"/>
    </xf>
    <xf numFmtId="0" fontId="15" fillId="0" borderId="22" xfId="0" applyFont="1" applyFill="1" applyBorder="1" applyAlignment="1">
      <alignment horizontal="center" vertical="center" wrapText="1"/>
    </xf>
    <xf numFmtId="0" fontId="29" fillId="0" borderId="21" xfId="0" applyFont="1" applyFill="1" applyBorder="1" applyAlignment="1">
      <alignment horizontal="center" vertical="center" wrapText="1"/>
    </xf>
    <xf numFmtId="0" fontId="29" fillId="0" borderId="20" xfId="0" applyFont="1" applyFill="1" applyBorder="1" applyAlignment="1">
      <alignment horizontal="center" vertical="center" wrapText="1"/>
    </xf>
    <xf numFmtId="0" fontId="34" fillId="0" borderId="19" xfId="0" applyFont="1" applyFill="1" applyBorder="1" applyAlignment="1">
      <alignment horizontal="center" vertical="center" wrapText="1"/>
    </xf>
    <xf numFmtId="0" fontId="34" fillId="47" borderId="21" xfId="0" applyFont="1" applyFill="1" applyBorder="1" applyAlignment="1">
      <alignment horizontal="center" vertical="center" wrapText="1"/>
    </xf>
    <xf numFmtId="0" fontId="34" fillId="47" borderId="20" xfId="0" applyFont="1" applyFill="1" applyBorder="1" applyAlignment="1">
      <alignment horizontal="center" vertical="center" wrapText="1"/>
    </xf>
    <xf numFmtId="0" fontId="34" fillId="47" borderId="22" xfId="0" applyFont="1" applyFill="1" applyBorder="1" applyAlignment="1">
      <alignment horizontal="center" vertical="center" wrapText="1"/>
    </xf>
    <xf numFmtId="0" fontId="34" fillId="0" borderId="21" xfId="69" applyFont="1" applyFill="1" applyBorder="1" applyAlignment="1">
      <alignment horizontal="center" vertical="center" wrapText="1"/>
      <protection/>
    </xf>
    <xf numFmtId="0" fontId="34" fillId="0" borderId="20" xfId="69" applyFont="1" applyFill="1" applyBorder="1" applyAlignment="1">
      <alignment horizontal="center" vertical="center" wrapText="1"/>
      <protection/>
    </xf>
    <xf numFmtId="0" fontId="15" fillId="0" borderId="19" xfId="0" applyFont="1" applyFill="1" applyBorder="1" applyAlignment="1">
      <alignment horizontal="center" vertical="center" wrapText="1"/>
    </xf>
    <xf numFmtId="0" fontId="12" fillId="0" borderId="21" xfId="0" applyFont="1" applyFill="1" applyBorder="1" applyAlignment="1">
      <alignment horizontal="center" vertical="center" wrapText="1"/>
    </xf>
    <xf numFmtId="0" fontId="12" fillId="0" borderId="20" xfId="0" applyFont="1" applyFill="1" applyBorder="1" applyAlignment="1">
      <alignment horizontal="center" vertical="center" wrapText="1"/>
    </xf>
    <xf numFmtId="0" fontId="12" fillId="0" borderId="22" xfId="0" applyFont="1" applyFill="1" applyBorder="1" applyAlignment="1">
      <alignment horizontal="center" vertical="center" wrapText="1"/>
    </xf>
    <xf numFmtId="190" fontId="29" fillId="0" borderId="21" xfId="0" applyNumberFormat="1" applyFont="1" applyFill="1" applyBorder="1" applyAlignment="1">
      <alignment horizontal="center" vertical="center" wrapText="1"/>
    </xf>
    <xf numFmtId="190" fontId="29" fillId="0" borderId="20" xfId="0" applyNumberFormat="1" applyFont="1" applyFill="1" applyBorder="1" applyAlignment="1">
      <alignment horizontal="center" vertical="center" wrapText="1"/>
    </xf>
    <xf numFmtId="190" fontId="29" fillId="47" borderId="21" xfId="0" applyNumberFormat="1" applyFont="1" applyFill="1" applyBorder="1" applyAlignment="1">
      <alignment horizontal="center" vertical="center" wrapText="1"/>
    </xf>
    <xf numFmtId="190" fontId="29" fillId="47" borderId="20" xfId="0" applyNumberFormat="1" applyFont="1" applyFill="1" applyBorder="1" applyAlignment="1">
      <alignment horizontal="center" vertical="center" wrapText="1"/>
    </xf>
    <xf numFmtId="190" fontId="29" fillId="47" borderId="22" xfId="0" applyNumberFormat="1" applyFont="1" applyFill="1" applyBorder="1" applyAlignment="1">
      <alignment horizontal="center" vertical="center" wrapText="1"/>
    </xf>
    <xf numFmtId="0" fontId="29" fillId="0" borderId="22" xfId="0" applyFont="1" applyFill="1" applyBorder="1" applyAlignment="1">
      <alignment horizontal="center" vertical="center" wrapText="1"/>
    </xf>
    <xf numFmtId="190" fontId="29" fillId="47" borderId="19" xfId="0" applyNumberFormat="1" applyFont="1" applyFill="1" applyBorder="1" applyAlignment="1">
      <alignment horizontal="center" vertical="center" wrapText="1"/>
    </xf>
    <xf numFmtId="191" fontId="29" fillId="0" borderId="21" xfId="0" applyNumberFormat="1" applyFont="1" applyFill="1" applyBorder="1" applyAlignment="1">
      <alignment horizontal="center" vertical="center" wrapText="1"/>
    </xf>
    <xf numFmtId="191" fontId="29" fillId="0" borderId="20" xfId="0" applyNumberFormat="1" applyFont="1" applyFill="1" applyBorder="1" applyAlignment="1">
      <alignment horizontal="center" vertical="center" wrapText="1"/>
    </xf>
    <xf numFmtId="191" fontId="29" fillId="0" borderId="22" xfId="0" applyNumberFormat="1" applyFont="1" applyFill="1" applyBorder="1" applyAlignment="1">
      <alignment horizontal="center" vertical="center" wrapText="1"/>
    </xf>
    <xf numFmtId="191" fontId="29" fillId="0" borderId="19" xfId="0" applyNumberFormat="1" applyFont="1" applyFill="1" applyBorder="1" applyAlignment="1">
      <alignment horizontal="center" vertical="center" wrapText="1"/>
    </xf>
    <xf numFmtId="191" fontId="29" fillId="47" borderId="21" xfId="0" applyNumberFormat="1" applyFont="1" applyFill="1" applyBorder="1" applyAlignment="1">
      <alignment horizontal="center" vertical="center" wrapText="1"/>
    </xf>
    <xf numFmtId="191" fontId="29" fillId="47" borderId="20" xfId="0" applyNumberFormat="1" applyFont="1" applyFill="1" applyBorder="1" applyAlignment="1">
      <alignment horizontal="center" vertical="center" wrapText="1"/>
    </xf>
    <xf numFmtId="191" fontId="29" fillId="47" borderId="22" xfId="0" applyNumberFormat="1" applyFont="1" applyFill="1" applyBorder="1" applyAlignment="1">
      <alignment horizontal="center" vertical="center" wrapText="1"/>
    </xf>
    <xf numFmtId="191" fontId="29" fillId="0" borderId="21" xfId="69" applyNumberFormat="1" applyFont="1" applyFill="1" applyBorder="1" applyAlignment="1">
      <alignment horizontal="center" vertical="center" wrapText="1"/>
      <protection/>
    </xf>
    <xf numFmtId="191" fontId="29" fillId="0" borderId="20" xfId="69" applyNumberFormat="1" applyFont="1" applyFill="1" applyBorder="1" applyAlignment="1">
      <alignment horizontal="center" vertical="center" wrapText="1"/>
      <protection/>
    </xf>
    <xf numFmtId="191" fontId="29" fillId="0" borderId="22" xfId="69" applyNumberFormat="1" applyFont="1" applyFill="1" applyBorder="1" applyAlignment="1">
      <alignment horizontal="center" vertical="center" wrapText="1"/>
      <protection/>
    </xf>
    <xf numFmtId="191" fontId="15" fillId="0" borderId="21" xfId="0" applyNumberFormat="1" applyFont="1" applyFill="1" applyBorder="1" applyAlignment="1">
      <alignment horizontal="center" vertical="center" wrapText="1"/>
    </xf>
    <xf numFmtId="191" fontId="15" fillId="0" borderId="20" xfId="0" applyNumberFormat="1" applyFont="1" applyFill="1" applyBorder="1" applyAlignment="1">
      <alignment horizontal="center" vertical="center" wrapText="1"/>
    </xf>
    <xf numFmtId="191" fontId="15" fillId="0" borderId="22" xfId="0" applyNumberFormat="1" applyFont="1" applyFill="1" applyBorder="1" applyAlignment="1">
      <alignment horizontal="center" vertical="center" wrapText="1"/>
    </xf>
    <xf numFmtId="190" fontId="29" fillId="0" borderId="22" xfId="0" applyNumberFormat="1" applyFont="1" applyFill="1" applyBorder="1" applyAlignment="1">
      <alignment horizontal="center" vertical="center" wrapText="1"/>
    </xf>
    <xf numFmtId="0" fontId="29" fillId="0" borderId="19" xfId="0" applyFont="1" applyFill="1" applyBorder="1" applyAlignment="1">
      <alignment horizontal="center" vertical="center" wrapText="1"/>
    </xf>
    <xf numFmtId="0" fontId="29" fillId="47" borderId="19" xfId="0" applyFont="1" applyFill="1" applyBorder="1" applyAlignment="1">
      <alignment horizontal="center" vertical="center" wrapText="1"/>
    </xf>
    <xf numFmtId="0" fontId="15" fillId="0" borderId="21" xfId="0" applyNumberFormat="1" applyFont="1" applyFill="1" applyBorder="1" applyAlignment="1">
      <alignment horizontal="center" vertical="center" wrapText="1"/>
    </xf>
    <xf numFmtId="0" fontId="15" fillId="0" borderId="22" xfId="0" applyNumberFormat="1" applyFont="1" applyFill="1" applyBorder="1" applyAlignment="1">
      <alignment horizontal="center" vertical="center" wrapText="1"/>
    </xf>
    <xf numFmtId="0" fontId="29" fillId="0" borderId="21" xfId="69" applyFont="1" applyFill="1" applyBorder="1" applyAlignment="1">
      <alignment horizontal="center" vertical="center" wrapText="1"/>
      <protection/>
    </xf>
    <xf numFmtId="0" fontId="29" fillId="0" borderId="20" xfId="69" applyFont="1" applyFill="1" applyBorder="1" applyAlignment="1">
      <alignment horizontal="center" vertical="center" wrapText="1"/>
      <protection/>
    </xf>
    <xf numFmtId="0" fontId="29" fillId="0" borderId="22" xfId="69" applyFont="1" applyFill="1" applyBorder="1" applyAlignment="1">
      <alignment horizontal="center" vertical="center" wrapText="1"/>
      <protection/>
    </xf>
    <xf numFmtId="0" fontId="15" fillId="0" borderId="21" xfId="69" applyFont="1" applyFill="1" applyBorder="1" applyAlignment="1">
      <alignment horizontal="center" vertical="center" wrapText="1"/>
      <protection/>
    </xf>
    <xf numFmtId="0" fontId="15" fillId="0" borderId="20" xfId="69" applyFont="1" applyFill="1" applyBorder="1" applyAlignment="1">
      <alignment horizontal="center" vertical="center" wrapText="1"/>
      <protection/>
    </xf>
    <xf numFmtId="0" fontId="15" fillId="0" borderId="22" xfId="69" applyFont="1" applyFill="1" applyBorder="1" applyAlignment="1">
      <alignment horizontal="center" vertical="center" wrapText="1"/>
      <protection/>
    </xf>
    <xf numFmtId="0" fontId="29" fillId="47" borderId="21" xfId="0" applyFont="1" applyFill="1" applyBorder="1" applyAlignment="1">
      <alignment horizontal="center" vertical="center" wrapText="1"/>
    </xf>
    <xf numFmtId="0" fontId="29" fillId="47" borderId="20" xfId="0" applyFont="1" applyFill="1" applyBorder="1" applyAlignment="1">
      <alignment horizontal="center" vertical="center" wrapText="1"/>
    </xf>
    <xf numFmtId="0" fontId="29" fillId="47" borderId="22" xfId="0" applyFont="1" applyFill="1" applyBorder="1" applyAlignment="1">
      <alignment horizontal="center" vertical="center" wrapText="1"/>
    </xf>
    <xf numFmtId="191" fontId="32" fillId="0" borderId="19" xfId="0" applyNumberFormat="1" applyFont="1" applyFill="1" applyBorder="1" applyAlignment="1">
      <alignment horizontal="center" vertical="center" wrapText="1"/>
    </xf>
    <xf numFmtId="0" fontId="29" fillId="0" borderId="21" xfId="0" applyNumberFormat="1" applyFont="1" applyFill="1" applyBorder="1" applyAlignment="1">
      <alignment horizontal="center" vertical="center" wrapText="1"/>
    </xf>
    <xf numFmtId="0" fontId="29" fillId="0" borderId="20" xfId="0" applyNumberFormat="1" applyFont="1" applyFill="1" applyBorder="1" applyAlignment="1">
      <alignment horizontal="center" vertical="center" wrapText="1"/>
    </xf>
    <xf numFmtId="0" fontId="29" fillId="0" borderId="22" xfId="0" applyNumberFormat="1" applyFont="1" applyFill="1" applyBorder="1" applyAlignment="1">
      <alignment horizontal="center" vertical="center" wrapText="1"/>
    </xf>
    <xf numFmtId="182" fontId="29" fillId="0" borderId="21" xfId="76" applyFont="1" applyFill="1" applyBorder="1" applyAlignment="1">
      <alignment horizontal="center" vertical="center" wrapText="1"/>
    </xf>
    <xf numFmtId="182" fontId="29" fillId="0" borderId="20" xfId="76" applyFont="1" applyFill="1" applyBorder="1" applyAlignment="1">
      <alignment horizontal="center" vertical="center" wrapText="1"/>
    </xf>
    <xf numFmtId="182" fontId="29" fillId="0" borderId="22" xfId="76" applyFont="1" applyFill="1" applyBorder="1" applyAlignment="1">
      <alignment horizontal="center" vertical="center" wrapText="1"/>
    </xf>
    <xf numFmtId="0" fontId="15" fillId="0" borderId="19" xfId="69" applyFont="1" applyFill="1" applyBorder="1" applyAlignment="1">
      <alignment horizontal="center" vertical="center" wrapText="1"/>
      <protection/>
    </xf>
    <xf numFmtId="0" fontId="29" fillId="0" borderId="21" xfId="69" applyNumberFormat="1" applyFont="1" applyFill="1" applyBorder="1" applyAlignment="1">
      <alignment horizontal="center" vertical="center" wrapText="1"/>
      <protection/>
    </xf>
    <xf numFmtId="0" fontId="29" fillId="0" borderId="20" xfId="69" applyNumberFormat="1" applyFont="1" applyFill="1" applyBorder="1" applyAlignment="1">
      <alignment horizontal="center" vertical="center" wrapText="1"/>
      <protection/>
    </xf>
    <xf numFmtId="0" fontId="29" fillId="0" borderId="22" xfId="69" applyNumberFormat="1" applyFont="1" applyFill="1" applyBorder="1" applyAlignment="1">
      <alignment horizontal="center" vertical="center" wrapText="1"/>
      <protection/>
    </xf>
    <xf numFmtId="190" fontId="29" fillId="0" borderId="19" xfId="0" applyNumberFormat="1" applyFont="1" applyFill="1" applyBorder="1" applyAlignment="1">
      <alignment horizontal="center" vertical="center" wrapText="1"/>
    </xf>
    <xf numFmtId="190" fontId="32" fillId="0" borderId="19" xfId="0" applyNumberFormat="1" applyFont="1" applyFill="1" applyBorder="1" applyAlignment="1">
      <alignment horizontal="center" vertical="center" wrapText="1"/>
    </xf>
    <xf numFmtId="190" fontId="29" fillId="0" borderId="21" xfId="69" applyNumberFormat="1" applyFont="1" applyFill="1" applyBorder="1" applyAlignment="1">
      <alignment horizontal="center" vertical="center" wrapText="1"/>
      <protection/>
    </xf>
    <xf numFmtId="190" fontId="29" fillId="0" borderId="20" xfId="69" applyNumberFormat="1" applyFont="1" applyFill="1" applyBorder="1" applyAlignment="1">
      <alignment horizontal="center" vertical="center" wrapText="1"/>
      <protection/>
    </xf>
    <xf numFmtId="190" fontId="15" fillId="0" borderId="21" xfId="0" applyNumberFormat="1" applyFont="1" applyFill="1" applyBorder="1" applyAlignment="1">
      <alignment horizontal="center" vertical="center" wrapText="1"/>
    </xf>
    <xf numFmtId="190" fontId="15" fillId="0" borderId="20" xfId="0" applyNumberFormat="1" applyFont="1" applyFill="1" applyBorder="1" applyAlignment="1">
      <alignment horizontal="center" vertical="center" wrapText="1"/>
    </xf>
    <xf numFmtId="190" fontId="15" fillId="0" borderId="22" xfId="0" applyNumberFormat="1" applyFont="1" applyFill="1" applyBorder="1" applyAlignment="1">
      <alignment horizontal="center" vertical="center" wrapText="1"/>
    </xf>
    <xf numFmtId="189" fontId="29" fillId="0" borderId="19" xfId="0" applyNumberFormat="1" applyFont="1" applyFill="1" applyBorder="1" applyAlignment="1">
      <alignment horizontal="center" vertical="center" wrapText="1"/>
    </xf>
    <xf numFmtId="192" fontId="29" fillId="0" borderId="21" xfId="0" applyNumberFormat="1" applyFont="1" applyFill="1" applyBorder="1" applyAlignment="1">
      <alignment horizontal="center" vertical="center" wrapText="1"/>
    </xf>
    <xf numFmtId="192" fontId="29" fillId="0" borderId="20" xfId="0" applyNumberFormat="1" applyFont="1" applyFill="1" applyBorder="1" applyAlignment="1">
      <alignment horizontal="center" vertical="center" wrapText="1"/>
    </xf>
    <xf numFmtId="192" fontId="29" fillId="0" borderId="22" xfId="0" applyNumberFormat="1" applyFont="1" applyFill="1" applyBorder="1" applyAlignment="1">
      <alignment horizontal="center" vertical="center" wrapText="1"/>
    </xf>
    <xf numFmtId="192" fontId="29" fillId="47" borderId="19" xfId="0" applyNumberFormat="1" applyFont="1" applyFill="1" applyBorder="1" applyAlignment="1">
      <alignment horizontal="center" vertical="center" wrapText="1"/>
    </xf>
    <xf numFmtId="189" fontId="29" fillId="0" borderId="21" xfId="0" applyNumberFormat="1" applyFont="1" applyFill="1" applyBorder="1" applyAlignment="1">
      <alignment horizontal="center" vertical="center" wrapText="1"/>
    </xf>
    <xf numFmtId="189" fontId="29" fillId="0" borderId="22" xfId="0" applyNumberFormat="1" applyFont="1" applyFill="1" applyBorder="1" applyAlignment="1">
      <alignment horizontal="center" vertical="center" wrapText="1"/>
    </xf>
    <xf numFmtId="0" fontId="34" fillId="0" borderId="22" xfId="69" applyFont="1" applyFill="1" applyBorder="1" applyAlignment="1">
      <alignment horizontal="center" vertical="center" wrapText="1"/>
      <protection/>
    </xf>
    <xf numFmtId="0" fontId="30" fillId="0" borderId="0" xfId="0" applyFont="1" applyFill="1" applyAlignment="1">
      <alignment horizontal="center" vertical="center" wrapText="1"/>
    </xf>
    <xf numFmtId="0" fontId="34" fillId="0" borderId="19" xfId="69" applyFont="1" applyFill="1" applyBorder="1" applyAlignment="1">
      <alignment horizontal="center" vertical="center" wrapText="1"/>
      <protection/>
    </xf>
    <xf numFmtId="0" fontId="34" fillId="0" borderId="0" xfId="0" applyFont="1" applyFill="1" applyBorder="1" applyAlignment="1">
      <alignment horizontal="center" vertical="center" wrapText="1"/>
    </xf>
    <xf numFmtId="0" fontId="12" fillId="0" borderId="19" xfId="69" applyFont="1" applyFill="1" applyBorder="1" applyAlignment="1">
      <alignment horizontal="center" vertical="center" wrapText="1"/>
      <protection/>
    </xf>
    <xf numFmtId="0" fontId="12" fillId="0" borderId="21" xfId="69" applyFont="1" applyFill="1" applyBorder="1" applyAlignment="1">
      <alignment horizontal="center" vertical="center" wrapText="1"/>
      <protection/>
    </xf>
    <xf numFmtId="0" fontId="12" fillId="0" borderId="20" xfId="69" applyFont="1" applyFill="1" applyBorder="1" applyAlignment="1">
      <alignment horizontal="center" vertical="center" wrapText="1"/>
      <protection/>
    </xf>
    <xf numFmtId="0" fontId="12" fillId="0" borderId="22" xfId="69" applyFont="1" applyFill="1" applyBorder="1" applyAlignment="1">
      <alignment horizontal="center" vertical="center" wrapText="1"/>
      <protection/>
    </xf>
    <xf numFmtId="0" fontId="4" fillId="0" borderId="19" xfId="70" applyFont="1" applyBorder="1" applyAlignment="1">
      <alignment horizontal="center" vertical="center"/>
      <protection/>
    </xf>
    <xf numFmtId="0" fontId="5" fillId="0" borderId="19" xfId="70" applyFont="1" applyBorder="1" applyAlignment="1">
      <alignment horizontal="center" vertical="center"/>
      <protection/>
    </xf>
    <xf numFmtId="0" fontId="11" fillId="0" borderId="0" xfId="70" applyFont="1" applyBorder="1" applyAlignment="1">
      <alignment horizontal="center" vertical="center"/>
      <protection/>
    </xf>
    <xf numFmtId="0" fontId="4" fillId="0" borderId="19" xfId="0" applyFont="1" applyFill="1" applyBorder="1" applyAlignment="1">
      <alignment horizontal="center" vertical="center" wrapText="1"/>
    </xf>
    <xf numFmtId="189" fontId="4" fillId="0" borderId="19" xfId="0" applyNumberFormat="1" applyFont="1" applyFill="1" applyBorder="1" applyAlignment="1">
      <alignment horizontal="center" vertical="center" wrapText="1"/>
    </xf>
    <xf numFmtId="0" fontId="4" fillId="0" borderId="19" xfId="0" applyFont="1" applyBorder="1" applyAlignment="1">
      <alignment horizontal="center" vertical="center" wrapText="1"/>
    </xf>
    <xf numFmtId="0" fontId="73" fillId="0" borderId="21" xfId="0" applyFont="1" applyFill="1" applyBorder="1" applyAlignment="1">
      <alignment horizontal="center" vertical="center" wrapText="1"/>
    </xf>
    <xf numFmtId="190" fontId="74" fillId="0" borderId="21" xfId="0" applyNumberFormat="1" applyFont="1" applyFill="1" applyBorder="1" applyAlignment="1">
      <alignment horizontal="center" vertical="center" wrapText="1"/>
    </xf>
    <xf numFmtId="0" fontId="74" fillId="0" borderId="21" xfId="0" applyFont="1" applyFill="1" applyBorder="1" applyAlignment="1">
      <alignment horizontal="center" vertical="center" wrapText="1"/>
    </xf>
    <xf numFmtId="191" fontId="74" fillId="0" borderId="21" xfId="0" applyNumberFormat="1" applyFont="1" applyFill="1" applyBorder="1" applyAlignment="1">
      <alignment horizontal="center" vertical="center" wrapText="1"/>
    </xf>
    <xf numFmtId="0" fontId="73" fillId="0" borderId="19" xfId="0" applyFont="1" applyFill="1" applyBorder="1" applyAlignment="1">
      <alignment vertical="center" wrapText="1"/>
    </xf>
    <xf numFmtId="0" fontId="74" fillId="0" borderId="19" xfId="0" applyFont="1" applyFill="1" applyBorder="1" applyAlignment="1">
      <alignment horizontal="center" vertical="center" wrapText="1"/>
    </xf>
    <xf numFmtId="0" fontId="73" fillId="0" borderId="20" xfId="0" applyFont="1" applyFill="1" applyBorder="1" applyAlignment="1">
      <alignment horizontal="center" vertical="center" wrapText="1"/>
    </xf>
    <xf numFmtId="190" fontId="74" fillId="0" borderId="20" xfId="0" applyNumberFormat="1" applyFont="1" applyFill="1" applyBorder="1" applyAlignment="1">
      <alignment horizontal="center" vertical="center" wrapText="1"/>
    </xf>
    <xf numFmtId="0" fontId="74" fillId="0" borderId="20" xfId="0" applyFont="1" applyFill="1" applyBorder="1" applyAlignment="1">
      <alignment horizontal="center" vertical="center" wrapText="1"/>
    </xf>
    <xf numFmtId="191" fontId="74" fillId="0" borderId="20" xfId="0" applyNumberFormat="1" applyFont="1" applyFill="1" applyBorder="1" applyAlignment="1">
      <alignment horizontal="center" vertical="center" wrapText="1"/>
    </xf>
    <xf numFmtId="0" fontId="73" fillId="0" borderId="19" xfId="0" applyFont="1" applyFill="1" applyBorder="1" applyAlignment="1">
      <alignment horizontal="center" vertical="center" wrapText="1"/>
    </xf>
    <xf numFmtId="0" fontId="73" fillId="0" borderId="22" xfId="0" applyFont="1" applyFill="1" applyBorder="1" applyAlignment="1">
      <alignment horizontal="center" vertical="center" wrapText="1"/>
    </xf>
    <xf numFmtId="0" fontId="74" fillId="0" borderId="22" xfId="0" applyFont="1" applyFill="1" applyBorder="1" applyAlignment="1">
      <alignment horizontal="center" vertical="center" wrapText="1"/>
    </xf>
    <xf numFmtId="191" fontId="74" fillId="0" borderId="22" xfId="0" applyNumberFormat="1" applyFont="1" applyFill="1" applyBorder="1" applyAlignment="1">
      <alignment horizontal="center" vertical="center" wrapText="1"/>
    </xf>
    <xf numFmtId="0" fontId="73" fillId="0" borderId="19" xfId="0" applyFont="1" applyFill="1" applyBorder="1" applyAlignment="1">
      <alignment horizontal="left" vertical="center" wrapText="1"/>
    </xf>
    <xf numFmtId="0" fontId="74" fillId="0" borderId="21" xfId="0" applyFont="1" applyFill="1" applyBorder="1" applyAlignment="1">
      <alignment horizontal="center" vertical="center" wrapText="1"/>
    </xf>
    <xf numFmtId="0" fontId="73" fillId="0" borderId="21" xfId="0" applyFont="1" applyFill="1" applyBorder="1" applyAlignment="1">
      <alignment horizontal="center" vertical="center" wrapText="1"/>
    </xf>
    <xf numFmtId="190" fontId="74" fillId="0" borderId="22" xfId="0" applyNumberFormat="1" applyFont="1" applyFill="1" applyBorder="1" applyAlignment="1">
      <alignment horizontal="center" vertical="center" wrapText="1"/>
    </xf>
    <xf numFmtId="0" fontId="73" fillId="0" borderId="19" xfId="0" applyFont="1" applyFill="1" applyBorder="1" applyAlignment="1">
      <alignment horizontal="center" vertical="center" wrapText="1"/>
    </xf>
  </cellXfs>
  <cellStyles count="100">
    <cellStyle name="Normal" xfId="0"/>
    <cellStyle name="20% - 强调文字颜色 1" xfId="15"/>
    <cellStyle name="20% - 强调文字颜色 1 2" xfId="16"/>
    <cellStyle name="20% - 强调文字颜色 2" xfId="17"/>
    <cellStyle name="20% - 强调文字颜色 2 2" xfId="18"/>
    <cellStyle name="20% - 强调文字颜色 3" xfId="19"/>
    <cellStyle name="20% - 强调文字颜色 3 2" xfId="20"/>
    <cellStyle name="20% - 强调文字颜色 4" xfId="21"/>
    <cellStyle name="20% - 强调文字颜色 4 2" xfId="22"/>
    <cellStyle name="20% - 强调文字颜色 5" xfId="23"/>
    <cellStyle name="20% - 强调文字颜色 5 2" xfId="24"/>
    <cellStyle name="20% - 强调文字颜色 6" xfId="25"/>
    <cellStyle name="20% - 强调文字颜色 6 2" xfId="26"/>
    <cellStyle name="40% - 强调文字颜色 1" xfId="27"/>
    <cellStyle name="40% - 强调文字颜色 1 2" xfId="28"/>
    <cellStyle name="40% - 强调文字颜色 2" xfId="29"/>
    <cellStyle name="40% - 强调文字颜色 2 2" xfId="30"/>
    <cellStyle name="40% - 强调文字颜色 3" xfId="31"/>
    <cellStyle name="40% - 强调文字颜色 3 2" xfId="32"/>
    <cellStyle name="40% - 强调文字颜色 4" xfId="33"/>
    <cellStyle name="40% - 强调文字颜色 4 2" xfId="34"/>
    <cellStyle name="40% - 强调文字颜色 5" xfId="35"/>
    <cellStyle name="40% - 强调文字颜色 5 2" xfId="36"/>
    <cellStyle name="40% - 强调文字颜色 6" xfId="37"/>
    <cellStyle name="40% - 强调文字颜色 6 2" xfId="38"/>
    <cellStyle name="60% - 强调文字颜色 1" xfId="39"/>
    <cellStyle name="60% - 强调文字颜色 1 2" xfId="40"/>
    <cellStyle name="60% - 强调文字颜色 2" xfId="41"/>
    <cellStyle name="60% - 强调文字颜色 2 2" xfId="42"/>
    <cellStyle name="60% - 强调文字颜色 3" xfId="43"/>
    <cellStyle name="60% - 强调文字颜色 3 2" xfId="44"/>
    <cellStyle name="60% - 强调文字颜色 4" xfId="45"/>
    <cellStyle name="60% - 强调文字颜色 4 2" xfId="46"/>
    <cellStyle name="60% - 强调文字颜色 5" xfId="47"/>
    <cellStyle name="60% - 强调文字颜色 5 2" xfId="48"/>
    <cellStyle name="60% - 强调文字颜色 6" xfId="49"/>
    <cellStyle name="60% - 强调文字颜色 6 2" xfId="50"/>
    <cellStyle name="Percent" xfId="51"/>
    <cellStyle name="标题" xfId="52"/>
    <cellStyle name="标题 1" xfId="53"/>
    <cellStyle name="标题 1 2" xfId="54"/>
    <cellStyle name="标题 2" xfId="55"/>
    <cellStyle name="标题 2 2" xfId="56"/>
    <cellStyle name="标题 3" xfId="57"/>
    <cellStyle name="标题 3 2" xfId="58"/>
    <cellStyle name="标题 4" xfId="59"/>
    <cellStyle name="标题 4 2" xfId="60"/>
    <cellStyle name="标题 5" xfId="61"/>
    <cellStyle name="差" xfId="62"/>
    <cellStyle name="差 2" xfId="63"/>
    <cellStyle name="常规 19" xfId="64"/>
    <cellStyle name="常规 19 2" xfId="65"/>
    <cellStyle name="常规 2" xfId="66"/>
    <cellStyle name="常规 3" xfId="67"/>
    <cellStyle name="常规 4" xfId="68"/>
    <cellStyle name="常规_2000届教学计划" xfId="69"/>
    <cellStyle name="常规_2008版培养方案附表1-4" xfId="70"/>
    <cellStyle name="Hyperlink" xfId="71"/>
    <cellStyle name="好" xfId="72"/>
    <cellStyle name="好 2" xfId="73"/>
    <cellStyle name="汇总" xfId="74"/>
    <cellStyle name="汇总 2" xfId="75"/>
    <cellStyle name="Currency" xfId="76"/>
    <cellStyle name="货币 2" xfId="77"/>
    <cellStyle name="货币 3" xfId="78"/>
    <cellStyle name="Currency [0]" xfId="79"/>
    <cellStyle name="计算" xfId="80"/>
    <cellStyle name="计算 2" xfId="81"/>
    <cellStyle name="检查单元格" xfId="82"/>
    <cellStyle name="检查单元格 2" xfId="83"/>
    <cellStyle name="解释性文本" xfId="84"/>
    <cellStyle name="解释性文本 2" xfId="85"/>
    <cellStyle name="警告文本" xfId="86"/>
    <cellStyle name="警告文本 2" xfId="87"/>
    <cellStyle name="链接单元格" xfId="88"/>
    <cellStyle name="链接单元格 2" xfId="89"/>
    <cellStyle name="Comma" xfId="90"/>
    <cellStyle name="Comma [0]" xfId="91"/>
    <cellStyle name="强调文字颜色 1" xfId="92"/>
    <cellStyle name="强调文字颜色 1 2" xfId="93"/>
    <cellStyle name="强调文字颜色 2" xfId="94"/>
    <cellStyle name="强调文字颜色 2 2" xfId="95"/>
    <cellStyle name="强调文字颜色 3" xfId="96"/>
    <cellStyle name="强调文字颜色 3 2" xfId="97"/>
    <cellStyle name="强调文字颜色 4" xfId="98"/>
    <cellStyle name="强调文字颜色 4 2" xfId="99"/>
    <cellStyle name="强调文字颜色 5" xfId="100"/>
    <cellStyle name="强调文字颜色 5 2" xfId="101"/>
    <cellStyle name="强调文字颜色 6" xfId="102"/>
    <cellStyle name="强调文字颜色 6 2" xfId="103"/>
    <cellStyle name="适中" xfId="104"/>
    <cellStyle name="适中 2" xfId="105"/>
    <cellStyle name="输出" xfId="106"/>
    <cellStyle name="输出 2" xfId="107"/>
    <cellStyle name="输入" xfId="108"/>
    <cellStyle name="输入 2" xfId="109"/>
    <cellStyle name="样式 1" xfId="110"/>
    <cellStyle name="Followed Hyperlink" xfId="111"/>
    <cellStyle name="注释" xfId="112"/>
    <cellStyle name="注释 2" xfId="11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4</xdr:col>
      <xdr:colOff>333375</xdr:colOff>
      <xdr:row>0</xdr:row>
      <xdr:rowOff>0</xdr:rowOff>
    </xdr:to>
    <xdr:sp>
      <xdr:nvSpPr>
        <xdr:cNvPr id="1" name="Line 1"/>
        <xdr:cNvSpPr>
          <a:spLocks/>
        </xdr:cNvSpPr>
      </xdr:nvSpPr>
      <xdr:spPr>
        <a:xfrm>
          <a:off x="0" y="0"/>
          <a:ext cx="39814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476250</xdr:colOff>
      <xdr:row>0</xdr:row>
      <xdr:rowOff>0</xdr:rowOff>
    </xdr:from>
    <xdr:to>
      <xdr:col>4</xdr:col>
      <xdr:colOff>285750</xdr:colOff>
      <xdr:row>0</xdr:row>
      <xdr:rowOff>0</xdr:rowOff>
    </xdr:to>
    <xdr:sp>
      <xdr:nvSpPr>
        <xdr:cNvPr id="2" name="Line 2"/>
        <xdr:cNvSpPr>
          <a:spLocks/>
        </xdr:cNvSpPr>
      </xdr:nvSpPr>
      <xdr:spPr>
        <a:xfrm>
          <a:off x="1619250" y="0"/>
          <a:ext cx="23145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0</xdr:col>
      <xdr:colOff>0</xdr:colOff>
      <xdr:row>1</xdr:row>
      <xdr:rowOff>0</xdr:rowOff>
    </xdr:from>
    <xdr:to>
      <xdr:col>2</xdr:col>
      <xdr:colOff>1095375</xdr:colOff>
      <xdr:row>1</xdr:row>
      <xdr:rowOff>0</xdr:rowOff>
    </xdr:to>
    <xdr:sp>
      <xdr:nvSpPr>
        <xdr:cNvPr id="3" name="Line 3"/>
        <xdr:cNvSpPr>
          <a:spLocks/>
        </xdr:cNvSpPr>
      </xdr:nvSpPr>
      <xdr:spPr>
        <a:xfrm>
          <a:off x="0" y="447675"/>
          <a:ext cx="2238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533400</xdr:colOff>
      <xdr:row>1</xdr:row>
      <xdr:rowOff>0</xdr:rowOff>
    </xdr:from>
    <xdr:to>
      <xdr:col>2</xdr:col>
      <xdr:colOff>1095375</xdr:colOff>
      <xdr:row>1</xdr:row>
      <xdr:rowOff>0</xdr:rowOff>
    </xdr:to>
    <xdr:sp>
      <xdr:nvSpPr>
        <xdr:cNvPr id="4" name="Line 4"/>
        <xdr:cNvSpPr>
          <a:spLocks/>
        </xdr:cNvSpPr>
      </xdr:nvSpPr>
      <xdr:spPr>
        <a:xfrm>
          <a:off x="1676400" y="447675"/>
          <a:ext cx="561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0</xdr:col>
      <xdr:colOff>0</xdr:colOff>
      <xdr:row>1</xdr:row>
      <xdr:rowOff>276225</xdr:rowOff>
    </xdr:from>
    <xdr:to>
      <xdr:col>3</xdr:col>
      <xdr:colOff>9525</xdr:colOff>
      <xdr:row>1</xdr:row>
      <xdr:rowOff>695325</xdr:rowOff>
    </xdr:to>
    <xdr:sp>
      <xdr:nvSpPr>
        <xdr:cNvPr id="5" name="Line 5"/>
        <xdr:cNvSpPr>
          <a:spLocks/>
        </xdr:cNvSpPr>
      </xdr:nvSpPr>
      <xdr:spPr>
        <a:xfrm>
          <a:off x="0" y="723900"/>
          <a:ext cx="3048000" cy="4191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1</xdr:col>
      <xdr:colOff>171450</xdr:colOff>
      <xdr:row>0</xdr:row>
      <xdr:rowOff>447675</xdr:rowOff>
    </xdr:from>
    <xdr:to>
      <xdr:col>3</xdr:col>
      <xdr:colOff>19050</xdr:colOff>
      <xdr:row>1</xdr:row>
      <xdr:rowOff>695325</xdr:rowOff>
    </xdr:to>
    <xdr:sp>
      <xdr:nvSpPr>
        <xdr:cNvPr id="6" name="Line 6"/>
        <xdr:cNvSpPr>
          <a:spLocks/>
        </xdr:cNvSpPr>
      </xdr:nvSpPr>
      <xdr:spPr>
        <a:xfrm flipH="1" flipV="1">
          <a:off x="638175" y="447675"/>
          <a:ext cx="2419350" cy="6953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AI180"/>
  <sheetViews>
    <sheetView showZeros="0" zoomScalePageLayoutView="0" workbookViewId="0" topLeftCell="A1">
      <pane ySplit="5" topLeftCell="A30" activePane="bottomLeft" state="frozen"/>
      <selection pane="topLeft" activeCell="A1" sqref="A1"/>
      <selection pane="bottomLeft" activeCell="D50" sqref="D50"/>
    </sheetView>
  </sheetViews>
  <sheetFormatPr defaultColWidth="3.125" defaultRowHeight="14.25"/>
  <cols>
    <col min="1" max="1" width="3.75390625" style="3" customWidth="1"/>
    <col min="2" max="2" width="3.625" style="1" customWidth="1"/>
    <col min="3" max="3" width="5.25390625" style="1" customWidth="1"/>
    <col min="4" max="4" width="19.875" style="6" customWidth="1"/>
    <col min="5" max="5" width="4.25390625" style="21" customWidth="1"/>
    <col min="6" max="6" width="4.875" style="1" customWidth="1"/>
    <col min="7" max="7" width="5.00390625" style="1" customWidth="1"/>
    <col min="8" max="10" width="3.625" style="1" customWidth="1"/>
    <col min="11" max="15" width="3.25390625" style="1" customWidth="1"/>
    <col min="16" max="16" width="2.875" style="1" customWidth="1"/>
    <col min="17" max="18" width="3.25390625" style="1" customWidth="1"/>
    <col min="19" max="19" width="3.625" style="22" customWidth="1"/>
    <col min="20" max="20" width="8.00390625" style="1" customWidth="1"/>
    <col min="21" max="21" width="3.125" style="3" customWidth="1"/>
    <col min="22" max="22" width="7.50390625" style="3" bestFit="1" customWidth="1"/>
    <col min="23" max="23" width="5.00390625" style="3" bestFit="1" customWidth="1"/>
    <col min="24" max="24" width="4.50390625" style="3" bestFit="1" customWidth="1"/>
    <col min="25" max="26" width="3.125" style="3" customWidth="1"/>
    <col min="27" max="27" width="5.875" style="3" bestFit="1" customWidth="1"/>
    <col min="28" max="30" width="3.50390625" style="3" bestFit="1" customWidth="1"/>
    <col min="31" max="16384" width="3.125" style="3" customWidth="1"/>
  </cols>
  <sheetData>
    <row r="1" spans="1:35" ht="24" customHeight="1">
      <c r="A1" s="242" t="s">
        <v>83</v>
      </c>
      <c r="B1" s="242"/>
      <c r="C1" s="242"/>
      <c r="D1" s="242"/>
      <c r="E1" s="78"/>
      <c r="F1" s="79"/>
      <c r="G1" s="79"/>
      <c r="H1" s="79"/>
      <c r="I1" s="79"/>
      <c r="J1" s="79"/>
      <c r="K1" s="79"/>
      <c r="L1" s="79"/>
      <c r="M1" s="79"/>
      <c r="N1" s="79"/>
      <c r="O1" s="79"/>
      <c r="P1" s="79"/>
      <c r="Q1" s="79"/>
      <c r="R1" s="79"/>
      <c r="S1" s="80"/>
      <c r="T1" s="79"/>
      <c r="Z1" s="27"/>
      <c r="AA1" s="107"/>
      <c r="AB1" s="107"/>
      <c r="AC1" s="107"/>
      <c r="AD1" s="107"/>
      <c r="AE1" s="107"/>
      <c r="AF1" s="107"/>
      <c r="AG1" s="107"/>
      <c r="AH1" s="107"/>
      <c r="AI1" s="27"/>
    </row>
    <row r="2" spans="1:35" s="10" customFormat="1" ht="25.5" customHeight="1">
      <c r="A2" s="249" t="s">
        <v>19</v>
      </c>
      <c r="B2" s="249"/>
      <c r="C2" s="249"/>
      <c r="D2" s="249"/>
      <c r="E2" s="249"/>
      <c r="F2" s="249"/>
      <c r="G2" s="249"/>
      <c r="H2" s="249"/>
      <c r="I2" s="249"/>
      <c r="J2" s="249"/>
      <c r="K2" s="249"/>
      <c r="L2" s="249"/>
      <c r="M2" s="249"/>
      <c r="N2" s="249"/>
      <c r="O2" s="249"/>
      <c r="P2" s="249"/>
      <c r="Q2" s="249"/>
      <c r="R2" s="249"/>
      <c r="S2" s="249"/>
      <c r="T2" s="249"/>
      <c r="Z2" s="108"/>
      <c r="AA2" s="109"/>
      <c r="AB2" s="109"/>
      <c r="AC2" s="109"/>
      <c r="AD2" s="109"/>
      <c r="AE2" s="109"/>
      <c r="AF2" s="109"/>
      <c r="AG2" s="109"/>
      <c r="AH2" s="109"/>
      <c r="AI2" s="108"/>
    </row>
    <row r="3" spans="1:35" s="1" customFormat="1" ht="11.25" customHeight="1">
      <c r="A3" s="243" t="s">
        <v>214</v>
      </c>
      <c r="B3" s="244"/>
      <c r="C3" s="223" t="s">
        <v>215</v>
      </c>
      <c r="D3" s="223" t="s">
        <v>216</v>
      </c>
      <c r="E3" s="222" t="s">
        <v>217</v>
      </c>
      <c r="F3" s="218" t="s">
        <v>218</v>
      </c>
      <c r="G3" s="218" t="s">
        <v>219</v>
      </c>
      <c r="H3" s="218" t="s">
        <v>220</v>
      </c>
      <c r="I3" s="218"/>
      <c r="J3" s="218"/>
      <c r="K3" s="218" t="s">
        <v>221</v>
      </c>
      <c r="L3" s="218"/>
      <c r="M3" s="218"/>
      <c r="N3" s="218"/>
      <c r="O3" s="218"/>
      <c r="P3" s="218"/>
      <c r="Q3" s="218"/>
      <c r="R3" s="218"/>
      <c r="S3" s="226" t="s">
        <v>222</v>
      </c>
      <c r="T3" s="226" t="s">
        <v>223</v>
      </c>
      <c r="Z3" s="24"/>
      <c r="AA3" s="110"/>
      <c r="AB3" s="110"/>
      <c r="AC3" s="110"/>
      <c r="AD3" s="110"/>
      <c r="AE3" s="110"/>
      <c r="AF3" s="110"/>
      <c r="AG3" s="110"/>
      <c r="AH3" s="110"/>
      <c r="AI3" s="24"/>
    </row>
    <row r="4" spans="1:35" s="1" customFormat="1" ht="12.75" customHeight="1">
      <c r="A4" s="245"/>
      <c r="B4" s="246"/>
      <c r="C4" s="224"/>
      <c r="D4" s="224"/>
      <c r="E4" s="222"/>
      <c r="F4" s="218"/>
      <c r="G4" s="218"/>
      <c r="H4" s="218" t="s">
        <v>224</v>
      </c>
      <c r="I4" s="218" t="s">
        <v>225</v>
      </c>
      <c r="J4" s="218" t="s">
        <v>226</v>
      </c>
      <c r="K4" s="219" t="s">
        <v>227</v>
      </c>
      <c r="L4" s="220"/>
      <c r="M4" s="219" t="s">
        <v>228</v>
      </c>
      <c r="N4" s="220"/>
      <c r="O4" s="219" t="s">
        <v>229</v>
      </c>
      <c r="P4" s="220"/>
      <c r="Q4" s="219" t="s">
        <v>230</v>
      </c>
      <c r="R4" s="220"/>
      <c r="S4" s="226"/>
      <c r="T4" s="226"/>
      <c r="Z4" s="24"/>
      <c r="AA4" s="110"/>
      <c r="AB4" s="110"/>
      <c r="AC4" s="110"/>
      <c r="AD4" s="110"/>
      <c r="AE4" s="110"/>
      <c r="AF4" s="110"/>
      <c r="AG4" s="110"/>
      <c r="AH4" s="110"/>
      <c r="AI4" s="24"/>
    </row>
    <row r="5" spans="1:35" s="1" customFormat="1" ht="12">
      <c r="A5" s="247"/>
      <c r="B5" s="248"/>
      <c r="C5" s="225"/>
      <c r="D5" s="225"/>
      <c r="E5" s="222"/>
      <c r="F5" s="218"/>
      <c r="G5" s="218"/>
      <c r="H5" s="218"/>
      <c r="I5" s="218"/>
      <c r="J5" s="218"/>
      <c r="K5" s="4">
        <v>1</v>
      </c>
      <c r="L5" s="4">
        <v>2</v>
      </c>
      <c r="M5" s="4">
        <v>3</v>
      </c>
      <c r="N5" s="4">
        <v>4</v>
      </c>
      <c r="O5" s="4">
        <v>5</v>
      </c>
      <c r="P5" s="4">
        <v>6</v>
      </c>
      <c r="Q5" s="4">
        <v>7</v>
      </c>
      <c r="R5" s="115">
        <v>8</v>
      </c>
      <c r="S5" s="226"/>
      <c r="T5" s="226"/>
      <c r="Z5" s="24"/>
      <c r="AA5" s="110"/>
      <c r="AB5" s="110"/>
      <c r="AC5" s="110"/>
      <c r="AD5" s="110"/>
      <c r="AE5" s="110"/>
      <c r="AF5" s="110"/>
      <c r="AG5" s="110"/>
      <c r="AH5" s="110"/>
      <c r="AI5" s="24"/>
    </row>
    <row r="6" spans="1:20" s="1" customFormat="1" ht="33.75" customHeight="1">
      <c r="A6" s="231" t="s">
        <v>231</v>
      </c>
      <c r="B6" s="231" t="s">
        <v>232</v>
      </c>
      <c r="C6" s="43">
        <v>111001</v>
      </c>
      <c r="D6" s="133" t="s">
        <v>383</v>
      </c>
      <c r="E6" s="64">
        <v>3</v>
      </c>
      <c r="F6" s="65">
        <v>48</v>
      </c>
      <c r="G6" s="65">
        <v>32</v>
      </c>
      <c r="H6" s="65"/>
      <c r="I6" s="65"/>
      <c r="J6" s="65">
        <v>16</v>
      </c>
      <c r="K6" s="138"/>
      <c r="L6" s="65">
        <v>48</v>
      </c>
      <c r="M6" s="65"/>
      <c r="N6" s="65"/>
      <c r="O6" s="65"/>
      <c r="P6" s="65"/>
      <c r="Q6" s="71"/>
      <c r="R6" s="139"/>
      <c r="S6" s="66" t="s">
        <v>168</v>
      </c>
      <c r="T6" s="223" t="s">
        <v>369</v>
      </c>
    </row>
    <row r="7" spans="1:20" s="1" customFormat="1" ht="24.75" customHeight="1">
      <c r="A7" s="232"/>
      <c r="B7" s="232"/>
      <c r="C7" s="43">
        <v>111002</v>
      </c>
      <c r="D7" s="59" t="s">
        <v>384</v>
      </c>
      <c r="E7" s="64">
        <v>4</v>
      </c>
      <c r="F7" s="65">
        <v>64</v>
      </c>
      <c r="G7" s="65">
        <v>48</v>
      </c>
      <c r="H7" s="65"/>
      <c r="I7" s="65"/>
      <c r="J7" s="65">
        <v>16</v>
      </c>
      <c r="K7" s="65"/>
      <c r="L7" s="65"/>
      <c r="M7" s="65">
        <v>64</v>
      </c>
      <c r="N7" s="65"/>
      <c r="O7" s="65"/>
      <c r="P7" s="65"/>
      <c r="Q7" s="71"/>
      <c r="R7" s="139"/>
      <c r="S7" s="66" t="s">
        <v>168</v>
      </c>
      <c r="T7" s="224"/>
    </row>
    <row r="8" spans="1:20" s="1" customFormat="1" ht="12">
      <c r="A8" s="232"/>
      <c r="B8" s="232"/>
      <c r="C8" s="43">
        <v>111003</v>
      </c>
      <c r="D8" s="59" t="s">
        <v>339</v>
      </c>
      <c r="E8" s="64">
        <v>4</v>
      </c>
      <c r="F8" s="65">
        <v>64</v>
      </c>
      <c r="G8" s="65">
        <v>48</v>
      </c>
      <c r="H8" s="65"/>
      <c r="I8" s="65"/>
      <c r="J8" s="65">
        <v>16</v>
      </c>
      <c r="K8" s="65"/>
      <c r="L8" s="65"/>
      <c r="M8" s="65"/>
      <c r="N8" s="65">
        <v>64</v>
      </c>
      <c r="O8" s="65"/>
      <c r="P8" s="65"/>
      <c r="Q8" s="71"/>
      <c r="R8" s="139"/>
      <c r="S8" s="66" t="s">
        <v>168</v>
      </c>
      <c r="T8" s="224"/>
    </row>
    <row r="9" spans="1:20" s="1" customFormat="1" ht="11.25">
      <c r="A9" s="232"/>
      <c r="B9" s="232"/>
      <c r="C9" s="43">
        <v>111006</v>
      </c>
      <c r="D9" s="137" t="s">
        <v>340</v>
      </c>
      <c r="E9" s="64">
        <v>3</v>
      </c>
      <c r="F9" s="65">
        <v>48</v>
      </c>
      <c r="G9" s="65">
        <v>32</v>
      </c>
      <c r="H9" s="65"/>
      <c r="I9" s="65"/>
      <c r="J9" s="65">
        <v>16</v>
      </c>
      <c r="K9" s="65">
        <v>48</v>
      </c>
      <c r="L9" s="138"/>
      <c r="M9" s="65"/>
      <c r="N9" s="65"/>
      <c r="O9" s="65"/>
      <c r="P9" s="65"/>
      <c r="Q9" s="71"/>
      <c r="R9" s="139"/>
      <c r="S9" s="66" t="s">
        <v>168</v>
      </c>
      <c r="T9" s="224"/>
    </row>
    <row r="10" spans="1:20" s="1" customFormat="1" ht="12">
      <c r="A10" s="232"/>
      <c r="B10" s="232"/>
      <c r="C10" s="43">
        <v>111240</v>
      </c>
      <c r="D10" s="59" t="s">
        <v>234</v>
      </c>
      <c r="E10" s="63">
        <v>0.5</v>
      </c>
      <c r="F10" s="117">
        <v>8</v>
      </c>
      <c r="G10" s="117">
        <v>8</v>
      </c>
      <c r="H10" s="117"/>
      <c r="I10" s="117"/>
      <c r="J10" s="117"/>
      <c r="K10" s="117">
        <v>8</v>
      </c>
      <c r="L10" s="117"/>
      <c r="M10" s="117"/>
      <c r="N10" s="117"/>
      <c r="O10" s="117"/>
      <c r="P10" s="117"/>
      <c r="Q10" s="118"/>
      <c r="R10" s="119"/>
      <c r="S10" s="4" t="s">
        <v>32</v>
      </c>
      <c r="T10" s="224"/>
    </row>
    <row r="11" spans="1:20" s="1" customFormat="1" ht="12">
      <c r="A11" s="232"/>
      <c r="B11" s="232"/>
      <c r="C11" s="43">
        <v>111241</v>
      </c>
      <c r="D11" s="59" t="s">
        <v>235</v>
      </c>
      <c r="E11" s="63">
        <v>0.5</v>
      </c>
      <c r="F11" s="117">
        <v>8</v>
      </c>
      <c r="G11" s="117">
        <v>8</v>
      </c>
      <c r="H11" s="117"/>
      <c r="I11" s="117"/>
      <c r="J11" s="117"/>
      <c r="K11" s="117"/>
      <c r="L11" s="117"/>
      <c r="M11" s="117">
        <v>8</v>
      </c>
      <c r="N11" s="117"/>
      <c r="O11" s="117"/>
      <c r="P11" s="117"/>
      <c r="Q11" s="118"/>
      <c r="R11" s="119"/>
      <c r="S11" s="4" t="s">
        <v>84</v>
      </c>
      <c r="T11" s="224"/>
    </row>
    <row r="12" spans="1:20" s="1" customFormat="1" ht="12">
      <c r="A12" s="232"/>
      <c r="B12" s="232"/>
      <c r="C12" s="43">
        <v>111242</v>
      </c>
      <c r="D12" s="59" t="s">
        <v>236</v>
      </c>
      <c r="E12" s="63">
        <v>0.5</v>
      </c>
      <c r="F12" s="117">
        <v>8</v>
      </c>
      <c r="G12" s="117">
        <v>8</v>
      </c>
      <c r="H12" s="117"/>
      <c r="I12" s="117"/>
      <c r="J12" s="117"/>
      <c r="K12" s="117"/>
      <c r="L12" s="117"/>
      <c r="M12" s="117"/>
      <c r="N12" s="117"/>
      <c r="O12" s="117">
        <v>8</v>
      </c>
      <c r="P12" s="117"/>
      <c r="Q12" s="118"/>
      <c r="R12" s="119"/>
      <c r="S12" s="4" t="s">
        <v>84</v>
      </c>
      <c r="T12" s="224"/>
    </row>
    <row r="13" spans="1:20" s="1" customFormat="1" ht="12">
      <c r="A13" s="232"/>
      <c r="B13" s="232"/>
      <c r="C13" s="43">
        <v>111243</v>
      </c>
      <c r="D13" s="59" t="s">
        <v>237</v>
      </c>
      <c r="E13" s="63">
        <v>0.5</v>
      </c>
      <c r="F13" s="117">
        <v>8</v>
      </c>
      <c r="G13" s="117">
        <v>8</v>
      </c>
      <c r="H13" s="117"/>
      <c r="I13" s="117"/>
      <c r="J13" s="117"/>
      <c r="K13" s="117"/>
      <c r="L13" s="117"/>
      <c r="M13" s="117"/>
      <c r="N13" s="117"/>
      <c r="O13" s="117"/>
      <c r="P13" s="117">
        <v>8</v>
      </c>
      <c r="Q13" s="118"/>
      <c r="R13" s="119"/>
      <c r="S13" s="4" t="s">
        <v>84</v>
      </c>
      <c r="T13" s="224"/>
    </row>
    <row r="14" spans="1:20" s="1" customFormat="1" ht="12">
      <c r="A14" s="232"/>
      <c r="B14" s="232"/>
      <c r="C14" s="43">
        <v>112001</v>
      </c>
      <c r="D14" s="59" t="s">
        <v>238</v>
      </c>
      <c r="E14" s="63">
        <v>3.5</v>
      </c>
      <c r="F14" s="117">
        <v>56</v>
      </c>
      <c r="G14" s="117">
        <v>56</v>
      </c>
      <c r="H14" s="117"/>
      <c r="I14" s="117"/>
      <c r="J14" s="117"/>
      <c r="K14" s="117">
        <v>56</v>
      </c>
      <c r="L14" s="117"/>
      <c r="M14" s="117"/>
      <c r="N14" s="117"/>
      <c r="O14" s="117"/>
      <c r="P14" s="117"/>
      <c r="Q14" s="118"/>
      <c r="R14" s="119"/>
      <c r="S14" s="4" t="s">
        <v>84</v>
      </c>
      <c r="T14" s="224"/>
    </row>
    <row r="15" spans="1:20" s="1" customFormat="1" ht="12">
      <c r="A15" s="232"/>
      <c r="B15" s="232"/>
      <c r="C15" s="43">
        <v>112002</v>
      </c>
      <c r="D15" s="59" t="s">
        <v>239</v>
      </c>
      <c r="E15" s="63">
        <v>3.5</v>
      </c>
      <c r="F15" s="117">
        <v>56</v>
      </c>
      <c r="G15" s="117">
        <v>56</v>
      </c>
      <c r="H15" s="117"/>
      <c r="I15" s="117"/>
      <c r="J15" s="117"/>
      <c r="K15" s="117"/>
      <c r="L15" s="117">
        <v>56</v>
      </c>
      <c r="M15" s="117"/>
      <c r="N15" s="117"/>
      <c r="O15" s="117"/>
      <c r="P15" s="117"/>
      <c r="Q15" s="118"/>
      <c r="R15" s="119"/>
      <c r="S15" s="4" t="s">
        <v>84</v>
      </c>
      <c r="T15" s="224"/>
    </row>
    <row r="16" spans="1:20" s="1" customFormat="1" ht="14.25" customHeight="1">
      <c r="A16" s="232"/>
      <c r="B16" s="232"/>
      <c r="C16" s="43">
        <v>112003</v>
      </c>
      <c r="D16" s="59" t="s">
        <v>240</v>
      </c>
      <c r="E16" s="63">
        <v>3</v>
      </c>
      <c r="F16" s="117">
        <v>48</v>
      </c>
      <c r="G16" s="117">
        <v>48</v>
      </c>
      <c r="H16" s="117"/>
      <c r="I16" s="117"/>
      <c r="J16" s="117"/>
      <c r="K16" s="117"/>
      <c r="L16" s="117"/>
      <c r="M16" s="117">
        <v>48</v>
      </c>
      <c r="N16" s="117"/>
      <c r="O16" s="117"/>
      <c r="P16" s="117"/>
      <c r="Q16" s="118"/>
      <c r="R16" s="119"/>
      <c r="S16" s="4" t="s">
        <v>84</v>
      </c>
      <c r="T16" s="224"/>
    </row>
    <row r="17" spans="1:20" s="1" customFormat="1" ht="12.75" customHeight="1">
      <c r="A17" s="232"/>
      <c r="B17" s="232"/>
      <c r="C17" s="43">
        <v>112004</v>
      </c>
      <c r="D17" s="59" t="s">
        <v>241</v>
      </c>
      <c r="E17" s="63">
        <v>3</v>
      </c>
      <c r="F17" s="117">
        <v>48</v>
      </c>
      <c r="G17" s="117">
        <v>48</v>
      </c>
      <c r="H17" s="117"/>
      <c r="I17" s="117"/>
      <c r="J17" s="117"/>
      <c r="K17" s="117"/>
      <c r="L17" s="117"/>
      <c r="M17" s="117"/>
      <c r="N17" s="117">
        <v>48</v>
      </c>
      <c r="O17" s="117"/>
      <c r="P17" s="117"/>
      <c r="Q17" s="118"/>
      <c r="R17" s="119"/>
      <c r="S17" s="4" t="s">
        <v>84</v>
      </c>
      <c r="T17" s="224"/>
    </row>
    <row r="18" spans="1:20" s="1" customFormat="1" ht="12">
      <c r="A18" s="232"/>
      <c r="B18" s="232"/>
      <c r="C18" s="43">
        <v>113107</v>
      </c>
      <c r="D18" s="59" t="s">
        <v>242</v>
      </c>
      <c r="E18" s="63">
        <v>1</v>
      </c>
      <c r="F18" s="117">
        <v>36</v>
      </c>
      <c r="G18" s="117">
        <v>32</v>
      </c>
      <c r="H18" s="117"/>
      <c r="I18" s="117"/>
      <c r="J18" s="117">
        <v>4</v>
      </c>
      <c r="K18" s="117">
        <v>36</v>
      </c>
      <c r="L18" s="117"/>
      <c r="M18" s="117"/>
      <c r="N18" s="117"/>
      <c r="O18" s="117"/>
      <c r="P18" s="117"/>
      <c r="Q18" s="118"/>
      <c r="R18" s="119"/>
      <c r="S18" s="4" t="s">
        <v>32</v>
      </c>
      <c r="T18" s="224"/>
    </row>
    <row r="19" spans="1:20" s="1" customFormat="1" ht="12">
      <c r="A19" s="232"/>
      <c r="B19" s="232"/>
      <c r="C19" s="43">
        <v>113108</v>
      </c>
      <c r="D19" s="59" t="s">
        <v>243</v>
      </c>
      <c r="E19" s="63">
        <v>1</v>
      </c>
      <c r="F19" s="117">
        <v>36</v>
      </c>
      <c r="G19" s="117">
        <v>32</v>
      </c>
      <c r="H19" s="117"/>
      <c r="I19" s="117"/>
      <c r="J19" s="117">
        <v>4</v>
      </c>
      <c r="K19" s="117"/>
      <c r="L19" s="117">
        <v>36</v>
      </c>
      <c r="M19" s="117"/>
      <c r="N19" s="117"/>
      <c r="O19" s="117"/>
      <c r="P19" s="117"/>
      <c r="Q19" s="118"/>
      <c r="R19" s="119"/>
      <c r="S19" s="4" t="s">
        <v>32</v>
      </c>
      <c r="T19" s="224"/>
    </row>
    <row r="20" spans="1:20" s="1" customFormat="1" ht="12">
      <c r="A20" s="232"/>
      <c r="B20" s="232"/>
      <c r="C20" s="43">
        <v>113109</v>
      </c>
      <c r="D20" s="59" t="s">
        <v>244</v>
      </c>
      <c r="E20" s="63">
        <v>1</v>
      </c>
      <c r="F20" s="117">
        <v>36</v>
      </c>
      <c r="G20" s="117">
        <v>32</v>
      </c>
      <c r="H20" s="117"/>
      <c r="I20" s="117"/>
      <c r="J20" s="117">
        <v>4</v>
      </c>
      <c r="K20" s="117"/>
      <c r="L20" s="117"/>
      <c r="M20" s="117">
        <v>36</v>
      </c>
      <c r="N20" s="117"/>
      <c r="O20" s="117"/>
      <c r="P20" s="117"/>
      <c r="Q20" s="118"/>
      <c r="R20" s="119"/>
      <c r="S20" s="4" t="s">
        <v>32</v>
      </c>
      <c r="T20" s="224"/>
    </row>
    <row r="21" spans="1:20" s="1" customFormat="1" ht="12">
      <c r="A21" s="232"/>
      <c r="B21" s="232"/>
      <c r="C21" s="43">
        <v>113110</v>
      </c>
      <c r="D21" s="59" t="s">
        <v>245</v>
      </c>
      <c r="E21" s="63">
        <v>1</v>
      </c>
      <c r="F21" s="117">
        <v>36</v>
      </c>
      <c r="G21" s="117">
        <v>32</v>
      </c>
      <c r="H21" s="117"/>
      <c r="I21" s="117"/>
      <c r="J21" s="117">
        <v>4</v>
      </c>
      <c r="K21" s="117"/>
      <c r="L21" s="117"/>
      <c r="M21" s="117"/>
      <c r="N21" s="117">
        <v>36</v>
      </c>
      <c r="O21" s="117"/>
      <c r="P21" s="117"/>
      <c r="Q21" s="118"/>
      <c r="R21" s="119"/>
      <c r="S21" s="4" t="s">
        <v>32</v>
      </c>
      <c r="T21" s="224"/>
    </row>
    <row r="22" spans="1:20" s="1" customFormat="1" ht="12">
      <c r="A22" s="232"/>
      <c r="B22" s="232"/>
      <c r="C22" s="43">
        <v>133001</v>
      </c>
      <c r="D22" s="59" t="s">
        <v>246</v>
      </c>
      <c r="E22" s="63">
        <v>1.5</v>
      </c>
      <c r="F22" s="117">
        <v>24</v>
      </c>
      <c r="G22" s="117">
        <v>24</v>
      </c>
      <c r="H22" s="117"/>
      <c r="I22" s="117"/>
      <c r="J22" s="117"/>
      <c r="K22" s="117"/>
      <c r="L22" s="117"/>
      <c r="M22" s="117"/>
      <c r="N22" s="117"/>
      <c r="O22" s="117"/>
      <c r="P22" s="117">
        <v>24</v>
      </c>
      <c r="Q22" s="117"/>
      <c r="R22" s="120"/>
      <c r="S22" s="4" t="s">
        <v>109</v>
      </c>
      <c r="T22" s="224"/>
    </row>
    <row r="23" spans="1:20" s="1" customFormat="1" ht="12">
      <c r="A23" s="232"/>
      <c r="B23" s="232"/>
      <c r="C23" s="43">
        <v>110035</v>
      </c>
      <c r="D23" s="59" t="s">
        <v>247</v>
      </c>
      <c r="E23" s="63">
        <v>5.5</v>
      </c>
      <c r="F23" s="117">
        <v>88</v>
      </c>
      <c r="G23" s="117">
        <v>88</v>
      </c>
      <c r="H23" s="117"/>
      <c r="I23" s="117"/>
      <c r="J23" s="117"/>
      <c r="K23" s="117">
        <v>88</v>
      </c>
      <c r="L23" s="117"/>
      <c r="M23" s="117"/>
      <c r="N23" s="117"/>
      <c r="O23" s="117"/>
      <c r="P23" s="117"/>
      <c r="Q23" s="118"/>
      <c r="R23" s="119"/>
      <c r="S23" s="4" t="s">
        <v>32</v>
      </c>
      <c r="T23" s="224"/>
    </row>
    <row r="24" spans="1:20" s="1" customFormat="1" ht="12">
      <c r="A24" s="232"/>
      <c r="B24" s="232"/>
      <c r="C24" s="43">
        <v>110036</v>
      </c>
      <c r="D24" s="59" t="s">
        <v>248</v>
      </c>
      <c r="E24" s="63">
        <v>6</v>
      </c>
      <c r="F24" s="117">
        <v>96</v>
      </c>
      <c r="G24" s="117">
        <v>96</v>
      </c>
      <c r="H24" s="117"/>
      <c r="I24" s="117"/>
      <c r="J24" s="117"/>
      <c r="K24" s="117"/>
      <c r="L24" s="117">
        <v>96</v>
      </c>
      <c r="M24" s="117"/>
      <c r="N24" s="117"/>
      <c r="O24" s="117"/>
      <c r="P24" s="117"/>
      <c r="Q24" s="118"/>
      <c r="R24" s="119"/>
      <c r="S24" s="4" t="s">
        <v>32</v>
      </c>
      <c r="T24" s="224"/>
    </row>
    <row r="25" spans="1:20" s="1" customFormat="1" ht="12">
      <c r="A25" s="232"/>
      <c r="B25" s="232"/>
      <c r="C25" s="43">
        <v>110042</v>
      </c>
      <c r="D25" s="59" t="s">
        <v>249</v>
      </c>
      <c r="E25" s="63">
        <v>2.5</v>
      </c>
      <c r="F25" s="117">
        <v>40</v>
      </c>
      <c r="G25" s="117">
        <v>40</v>
      </c>
      <c r="H25" s="117"/>
      <c r="I25" s="117"/>
      <c r="J25" s="117"/>
      <c r="K25" s="117"/>
      <c r="L25" s="117"/>
      <c r="M25" s="117">
        <v>40</v>
      </c>
      <c r="N25" s="117"/>
      <c r="O25" s="117"/>
      <c r="P25" s="117"/>
      <c r="Q25" s="118"/>
      <c r="R25" s="119"/>
      <c r="S25" s="4" t="s">
        <v>32</v>
      </c>
      <c r="T25" s="224"/>
    </row>
    <row r="26" spans="1:20" s="1" customFormat="1" ht="12">
      <c r="A26" s="232"/>
      <c r="B26" s="232"/>
      <c r="C26" s="43">
        <v>110043</v>
      </c>
      <c r="D26" s="59" t="s">
        <v>250</v>
      </c>
      <c r="E26" s="63">
        <v>3.5</v>
      </c>
      <c r="F26" s="117">
        <v>56</v>
      </c>
      <c r="G26" s="117">
        <v>56</v>
      </c>
      <c r="H26" s="117"/>
      <c r="I26" s="117"/>
      <c r="J26" s="117"/>
      <c r="K26" s="117"/>
      <c r="L26" s="117"/>
      <c r="M26" s="117">
        <v>56</v>
      </c>
      <c r="N26" s="117"/>
      <c r="O26" s="117"/>
      <c r="P26" s="117"/>
      <c r="Q26" s="118"/>
      <c r="R26" s="119"/>
      <c r="S26" s="4" t="s">
        <v>32</v>
      </c>
      <c r="T26" s="224"/>
    </row>
    <row r="27" spans="1:20" s="1" customFormat="1" ht="12">
      <c r="A27" s="232"/>
      <c r="B27" s="232"/>
      <c r="C27" s="43">
        <v>110049</v>
      </c>
      <c r="D27" s="121" t="s">
        <v>251</v>
      </c>
      <c r="E27" s="63">
        <v>2</v>
      </c>
      <c r="F27" s="117">
        <v>32</v>
      </c>
      <c r="G27" s="117">
        <v>32</v>
      </c>
      <c r="H27" s="117"/>
      <c r="I27" s="117"/>
      <c r="J27" s="117"/>
      <c r="K27" s="117"/>
      <c r="L27" s="117"/>
      <c r="M27" s="117"/>
      <c r="N27" s="117">
        <v>32</v>
      </c>
      <c r="O27" s="117"/>
      <c r="P27" s="117"/>
      <c r="Q27" s="118"/>
      <c r="R27" s="119"/>
      <c r="S27" s="4" t="s">
        <v>168</v>
      </c>
      <c r="T27" s="224"/>
    </row>
    <row r="28" spans="1:20" s="1" customFormat="1" ht="12">
      <c r="A28" s="232"/>
      <c r="B28" s="232"/>
      <c r="C28" s="43">
        <v>110063</v>
      </c>
      <c r="D28" s="59" t="s">
        <v>252</v>
      </c>
      <c r="E28" s="63">
        <v>3.5</v>
      </c>
      <c r="F28" s="117">
        <v>56</v>
      </c>
      <c r="G28" s="117">
        <v>56</v>
      </c>
      <c r="H28" s="117"/>
      <c r="I28" s="117"/>
      <c r="J28" s="117"/>
      <c r="K28" s="117"/>
      <c r="L28" s="117">
        <v>56</v>
      </c>
      <c r="M28" s="117"/>
      <c r="N28" s="117"/>
      <c r="O28" s="117"/>
      <c r="P28" s="117"/>
      <c r="Q28" s="118"/>
      <c r="R28" s="119"/>
      <c r="S28" s="4" t="s">
        <v>32</v>
      </c>
      <c r="T28" s="224"/>
    </row>
    <row r="29" spans="1:20" s="1" customFormat="1" ht="12">
      <c r="A29" s="232"/>
      <c r="B29" s="232"/>
      <c r="C29" s="43">
        <v>110064</v>
      </c>
      <c r="D29" s="59" t="s">
        <v>253</v>
      </c>
      <c r="E29" s="63">
        <v>3.5</v>
      </c>
      <c r="F29" s="117">
        <v>56</v>
      </c>
      <c r="G29" s="117">
        <v>56</v>
      </c>
      <c r="H29" s="117"/>
      <c r="I29" s="117"/>
      <c r="J29" s="117"/>
      <c r="K29" s="117"/>
      <c r="L29" s="117"/>
      <c r="M29" s="117">
        <v>56</v>
      </c>
      <c r="N29" s="117"/>
      <c r="O29" s="117"/>
      <c r="P29" s="117"/>
      <c r="Q29" s="118"/>
      <c r="R29" s="119"/>
      <c r="S29" s="4" t="s">
        <v>32</v>
      </c>
      <c r="T29" s="224"/>
    </row>
    <row r="30" spans="1:20" s="1" customFormat="1" ht="12">
      <c r="A30" s="232"/>
      <c r="B30" s="232"/>
      <c r="C30" s="43">
        <v>110139</v>
      </c>
      <c r="D30" s="59" t="s">
        <v>254</v>
      </c>
      <c r="E30" s="63">
        <v>3.5</v>
      </c>
      <c r="F30" s="117">
        <v>56</v>
      </c>
      <c r="G30" s="117">
        <v>56</v>
      </c>
      <c r="H30" s="117"/>
      <c r="I30" s="117"/>
      <c r="J30" s="117"/>
      <c r="K30" s="117"/>
      <c r="L30" s="117"/>
      <c r="M30" s="117">
        <v>56</v>
      </c>
      <c r="N30" s="117"/>
      <c r="O30" s="117"/>
      <c r="P30" s="117"/>
      <c r="Q30" s="118"/>
      <c r="R30" s="119"/>
      <c r="S30" s="4" t="s">
        <v>32</v>
      </c>
      <c r="T30" s="224"/>
    </row>
    <row r="31" spans="1:20" s="1" customFormat="1" ht="12">
      <c r="A31" s="232"/>
      <c r="B31" s="232"/>
      <c r="C31" s="43">
        <v>110140</v>
      </c>
      <c r="D31" s="59" t="s">
        <v>255</v>
      </c>
      <c r="E31" s="63">
        <v>2.5</v>
      </c>
      <c r="F31" s="117">
        <v>40</v>
      </c>
      <c r="G31" s="117">
        <v>38</v>
      </c>
      <c r="H31" s="117">
        <v>2</v>
      </c>
      <c r="I31" s="117"/>
      <c r="J31" s="117"/>
      <c r="K31" s="117"/>
      <c r="L31" s="117"/>
      <c r="M31" s="117"/>
      <c r="N31" s="117">
        <v>40</v>
      </c>
      <c r="O31" s="117"/>
      <c r="P31" s="117"/>
      <c r="Q31" s="118"/>
      <c r="R31" s="119"/>
      <c r="S31" s="4" t="s">
        <v>32</v>
      </c>
      <c r="T31" s="224"/>
    </row>
    <row r="32" spans="1:20" s="1" customFormat="1" ht="12">
      <c r="A32" s="232"/>
      <c r="B32" s="232"/>
      <c r="C32" s="43">
        <v>110145</v>
      </c>
      <c r="D32" s="59" t="s">
        <v>256</v>
      </c>
      <c r="E32" s="63">
        <v>3.5</v>
      </c>
      <c r="F32" s="117">
        <v>56</v>
      </c>
      <c r="G32" s="117">
        <v>48</v>
      </c>
      <c r="H32" s="117">
        <v>8</v>
      </c>
      <c r="I32" s="117"/>
      <c r="J32" s="117"/>
      <c r="K32" s="117"/>
      <c r="L32" s="117"/>
      <c r="M32" s="117"/>
      <c r="N32" s="117">
        <v>56</v>
      </c>
      <c r="O32" s="117"/>
      <c r="P32" s="117"/>
      <c r="Q32" s="118"/>
      <c r="R32" s="119"/>
      <c r="S32" s="4" t="s">
        <v>32</v>
      </c>
      <c r="T32" s="224"/>
    </row>
    <row r="33" spans="1:20" s="1" customFormat="1" ht="12">
      <c r="A33" s="232"/>
      <c r="B33" s="232"/>
      <c r="C33" s="43">
        <v>110146</v>
      </c>
      <c r="D33" s="59" t="s">
        <v>257</v>
      </c>
      <c r="E33" s="63">
        <v>2.5</v>
      </c>
      <c r="F33" s="117">
        <v>40</v>
      </c>
      <c r="G33" s="117">
        <v>38</v>
      </c>
      <c r="H33" s="117">
        <v>2</v>
      </c>
      <c r="I33" s="117"/>
      <c r="J33" s="117"/>
      <c r="K33" s="117"/>
      <c r="L33" s="117"/>
      <c r="M33" s="117"/>
      <c r="N33" s="117"/>
      <c r="O33" s="117">
        <v>40</v>
      </c>
      <c r="P33" s="117"/>
      <c r="Q33" s="118"/>
      <c r="R33" s="119"/>
      <c r="S33" s="4" t="s">
        <v>32</v>
      </c>
      <c r="T33" s="224"/>
    </row>
    <row r="34" spans="1:20" s="1" customFormat="1" ht="12">
      <c r="A34" s="232"/>
      <c r="B34" s="232"/>
      <c r="C34" s="43">
        <v>110238</v>
      </c>
      <c r="D34" s="59" t="s">
        <v>258</v>
      </c>
      <c r="E34" s="63">
        <v>3.5</v>
      </c>
      <c r="F34" s="117">
        <v>56</v>
      </c>
      <c r="G34" s="117">
        <v>48</v>
      </c>
      <c r="H34" s="117"/>
      <c r="I34" s="117"/>
      <c r="J34" s="117">
        <v>8</v>
      </c>
      <c r="K34" s="117">
        <v>56</v>
      </c>
      <c r="L34" s="117"/>
      <c r="M34" s="117"/>
      <c r="N34" s="117"/>
      <c r="O34" s="117"/>
      <c r="P34" s="117"/>
      <c r="Q34" s="118"/>
      <c r="R34" s="119"/>
      <c r="S34" s="4" t="s">
        <v>32</v>
      </c>
      <c r="T34" s="224"/>
    </row>
    <row r="35" spans="1:20" s="1" customFormat="1" ht="12">
      <c r="A35" s="232"/>
      <c r="B35" s="232"/>
      <c r="C35" s="43">
        <v>107294</v>
      </c>
      <c r="D35" s="135" t="s">
        <v>330</v>
      </c>
      <c r="E35" s="40">
        <v>2</v>
      </c>
      <c r="F35" s="4">
        <v>32</v>
      </c>
      <c r="G35" s="4">
        <v>32</v>
      </c>
      <c r="H35" s="4"/>
      <c r="I35" s="4"/>
      <c r="J35" s="4"/>
      <c r="K35" s="4">
        <v>32</v>
      </c>
      <c r="L35" s="4"/>
      <c r="M35" s="4"/>
      <c r="N35" s="4"/>
      <c r="O35" s="4"/>
      <c r="P35" s="4"/>
      <c r="Q35" s="124"/>
      <c r="R35" s="111"/>
      <c r="S35" s="4" t="s">
        <v>341</v>
      </c>
      <c r="T35" s="224"/>
    </row>
    <row r="36" spans="1:20" s="1" customFormat="1" ht="12">
      <c r="A36" s="232"/>
      <c r="B36" s="232"/>
      <c r="C36" s="43">
        <v>107126</v>
      </c>
      <c r="D36" s="186" t="s">
        <v>389</v>
      </c>
      <c r="E36" s="122">
        <v>4</v>
      </c>
      <c r="F36" s="4">
        <v>64</v>
      </c>
      <c r="G36" s="4">
        <v>64</v>
      </c>
      <c r="H36" s="42"/>
      <c r="I36" s="4"/>
      <c r="J36" s="4"/>
      <c r="K36" s="4"/>
      <c r="L36" s="4"/>
      <c r="M36" s="4">
        <v>64</v>
      </c>
      <c r="N36" s="4"/>
      <c r="P36" s="4"/>
      <c r="Q36" s="4"/>
      <c r="R36" s="4"/>
      <c r="S36" s="4" t="s">
        <v>32</v>
      </c>
      <c r="T36" s="224"/>
    </row>
    <row r="37" spans="1:20" ht="11.25" customHeight="1">
      <c r="A37" s="232"/>
      <c r="B37" s="232"/>
      <c r="C37" s="229" t="s">
        <v>259</v>
      </c>
      <c r="D37" s="230"/>
      <c r="E37" s="68">
        <f aca="true" t="shared" si="0" ref="E37:R37">SUM(E6:E36)</f>
        <v>82.5</v>
      </c>
      <c r="F37" s="69">
        <f t="shared" si="0"/>
        <v>1400</v>
      </c>
      <c r="G37" s="70">
        <f t="shared" si="0"/>
        <v>1300</v>
      </c>
      <c r="H37" s="69">
        <f t="shared" si="0"/>
        <v>12</v>
      </c>
      <c r="I37" s="68">
        <f t="shared" si="0"/>
        <v>0</v>
      </c>
      <c r="J37" s="71">
        <f t="shared" si="0"/>
        <v>88</v>
      </c>
      <c r="K37" s="70">
        <f t="shared" si="0"/>
        <v>324</v>
      </c>
      <c r="L37" s="70">
        <f t="shared" si="0"/>
        <v>292</v>
      </c>
      <c r="M37" s="70">
        <f>SUM(M6:M36)</f>
        <v>428</v>
      </c>
      <c r="N37" s="70">
        <f t="shared" si="0"/>
        <v>276</v>
      </c>
      <c r="O37" s="71">
        <f t="shared" si="0"/>
        <v>48</v>
      </c>
      <c r="P37" s="70">
        <f t="shared" si="0"/>
        <v>32</v>
      </c>
      <c r="Q37" s="70">
        <f t="shared" si="0"/>
        <v>0</v>
      </c>
      <c r="R37" s="123">
        <f t="shared" si="0"/>
        <v>0</v>
      </c>
      <c r="S37" s="33"/>
      <c r="T37" s="224"/>
    </row>
    <row r="38" spans="1:20" ht="11.25" customHeight="1">
      <c r="A38" s="232"/>
      <c r="B38" s="232"/>
      <c r="C38" s="43">
        <v>107317</v>
      </c>
      <c r="D38" s="129" t="s">
        <v>342</v>
      </c>
      <c r="E38" s="4">
        <v>0.5</v>
      </c>
      <c r="F38" s="4">
        <v>8</v>
      </c>
      <c r="G38" s="4">
        <v>8</v>
      </c>
      <c r="H38" s="4"/>
      <c r="I38" s="4"/>
      <c r="J38" s="4"/>
      <c r="K38" s="4"/>
      <c r="L38" s="4"/>
      <c r="M38" s="4"/>
      <c r="N38" s="4"/>
      <c r="O38" s="4">
        <v>8</v>
      </c>
      <c r="P38" s="4"/>
      <c r="Q38" s="4"/>
      <c r="R38" s="4"/>
      <c r="S38" s="4" t="s">
        <v>51</v>
      </c>
      <c r="T38" s="224"/>
    </row>
    <row r="39" spans="1:20" ht="11.25" customHeight="1">
      <c r="A39" s="232"/>
      <c r="B39" s="232"/>
      <c r="C39" s="43">
        <v>110179</v>
      </c>
      <c r="D39" s="59" t="s">
        <v>260</v>
      </c>
      <c r="E39" s="40">
        <v>3</v>
      </c>
      <c r="F39" s="4">
        <v>48</v>
      </c>
      <c r="G39" s="4">
        <v>32</v>
      </c>
      <c r="H39" s="4"/>
      <c r="I39" s="4">
        <v>12</v>
      </c>
      <c r="J39" s="4">
        <v>4</v>
      </c>
      <c r="K39" s="4"/>
      <c r="L39" s="4">
        <v>48</v>
      </c>
      <c r="M39" s="4"/>
      <c r="N39" s="4"/>
      <c r="O39" s="4"/>
      <c r="P39" s="4"/>
      <c r="Q39" s="4"/>
      <c r="R39" s="115"/>
      <c r="S39" s="4" t="s">
        <v>51</v>
      </c>
      <c r="T39" s="224"/>
    </row>
    <row r="40" spans="1:20" ht="11.25" customHeight="1">
      <c r="A40" s="232"/>
      <c r="B40" s="232"/>
      <c r="C40" s="43">
        <v>110239</v>
      </c>
      <c r="D40" s="59" t="s">
        <v>261</v>
      </c>
      <c r="E40" s="40">
        <v>1.5</v>
      </c>
      <c r="F40" s="4">
        <v>24</v>
      </c>
      <c r="G40" s="4">
        <v>4</v>
      </c>
      <c r="H40" s="4"/>
      <c r="I40" s="4"/>
      <c r="J40" s="4">
        <v>20</v>
      </c>
      <c r="K40" s="4"/>
      <c r="L40" s="4">
        <v>24</v>
      </c>
      <c r="M40" s="4"/>
      <c r="N40" s="4"/>
      <c r="O40" s="4"/>
      <c r="P40" s="4"/>
      <c r="Q40" s="4"/>
      <c r="R40" s="115"/>
      <c r="S40" s="4" t="s">
        <v>51</v>
      </c>
      <c r="T40" s="224"/>
    </row>
    <row r="41" spans="1:20" ht="12" customHeight="1">
      <c r="A41" s="232"/>
      <c r="B41" s="232"/>
      <c r="C41" s="43">
        <v>107109</v>
      </c>
      <c r="D41" s="59" t="s">
        <v>311</v>
      </c>
      <c r="E41" s="40">
        <v>3</v>
      </c>
      <c r="F41" s="4">
        <v>48</v>
      </c>
      <c r="G41" s="4">
        <v>36</v>
      </c>
      <c r="H41" s="4"/>
      <c r="I41" s="4">
        <v>12</v>
      </c>
      <c r="J41" s="4"/>
      <c r="K41" s="4"/>
      <c r="L41" s="4">
        <v>48</v>
      </c>
      <c r="M41" s="4"/>
      <c r="N41" s="4"/>
      <c r="O41" s="4"/>
      <c r="P41" s="4"/>
      <c r="Q41" s="4"/>
      <c r="R41" s="115"/>
      <c r="S41" s="4" t="s">
        <v>51</v>
      </c>
      <c r="T41" s="224"/>
    </row>
    <row r="42" spans="1:20" ht="11.25" customHeight="1">
      <c r="A42" s="232"/>
      <c r="B42" s="233"/>
      <c r="C42" s="234" t="s">
        <v>262</v>
      </c>
      <c r="D42" s="235"/>
      <c r="E42" s="57">
        <f aca="true" t="shared" si="1" ref="E42:K42">SUM(E38:E41)</f>
        <v>8</v>
      </c>
      <c r="F42" s="56">
        <f t="shared" si="1"/>
        <v>128</v>
      </c>
      <c r="G42" s="56">
        <f t="shared" si="1"/>
        <v>80</v>
      </c>
      <c r="H42" s="56">
        <f t="shared" si="1"/>
        <v>0</v>
      </c>
      <c r="I42" s="56">
        <f t="shared" si="1"/>
        <v>24</v>
      </c>
      <c r="J42" s="56">
        <f t="shared" si="1"/>
        <v>24</v>
      </c>
      <c r="K42" s="56">
        <f t="shared" si="1"/>
        <v>0</v>
      </c>
      <c r="L42" s="56">
        <f>SUM(E38:K41)</f>
        <v>264</v>
      </c>
      <c r="M42" s="56"/>
      <c r="N42" s="56"/>
      <c r="O42" s="56">
        <f>SUM(O38:O41)</f>
        <v>8</v>
      </c>
      <c r="P42" s="56">
        <f>SUM(P38:P41)</f>
        <v>0</v>
      </c>
      <c r="Q42" s="56"/>
      <c r="R42" s="55"/>
      <c r="S42" s="55"/>
      <c r="T42" s="225"/>
    </row>
    <row r="43" spans="1:20" s="6" customFormat="1" ht="37.5" customHeight="1">
      <c r="A43" s="233"/>
      <c r="B43" s="61" t="s">
        <v>263</v>
      </c>
      <c r="C43" s="233" t="s">
        <v>264</v>
      </c>
      <c r="D43" s="233"/>
      <c r="E43" s="233"/>
      <c r="F43" s="233"/>
      <c r="G43" s="233"/>
      <c r="H43" s="233"/>
      <c r="I43" s="233"/>
      <c r="J43" s="233"/>
      <c r="K43" s="233"/>
      <c r="L43" s="233"/>
      <c r="M43" s="233"/>
      <c r="N43" s="233"/>
      <c r="O43" s="233"/>
      <c r="P43" s="233"/>
      <c r="Q43" s="233"/>
      <c r="R43" s="233"/>
      <c r="S43" s="125" t="s">
        <v>41</v>
      </c>
      <c r="T43" s="126" t="s">
        <v>265</v>
      </c>
    </row>
    <row r="44" spans="1:20" ht="12" customHeight="1">
      <c r="A44" s="221" t="s">
        <v>157</v>
      </c>
      <c r="B44" s="215" t="s">
        <v>42</v>
      </c>
      <c r="C44" s="43">
        <v>107075</v>
      </c>
      <c r="D44" s="72" t="s">
        <v>85</v>
      </c>
      <c r="E44" s="73">
        <v>3</v>
      </c>
      <c r="F44" s="74">
        <v>54</v>
      </c>
      <c r="G44" s="74">
        <v>48</v>
      </c>
      <c r="H44" s="74">
        <v>6</v>
      </c>
      <c r="I44" s="74"/>
      <c r="J44" s="74"/>
      <c r="K44" s="74"/>
      <c r="L44" s="74"/>
      <c r="M44" s="74">
        <v>54</v>
      </c>
      <c r="O44" s="74"/>
      <c r="P44" s="74"/>
      <c r="Q44" s="74"/>
      <c r="R44" s="74"/>
      <c r="S44" s="75" t="s">
        <v>79</v>
      </c>
      <c r="T44" s="215" t="s">
        <v>349</v>
      </c>
    </row>
    <row r="45" spans="1:20" ht="12" customHeight="1">
      <c r="A45" s="221"/>
      <c r="B45" s="216"/>
      <c r="C45" s="43">
        <v>107068</v>
      </c>
      <c r="D45" s="72" t="s">
        <v>86</v>
      </c>
      <c r="E45" s="73">
        <v>3</v>
      </c>
      <c r="F45" s="74">
        <v>54</v>
      </c>
      <c r="G45" s="74">
        <v>48</v>
      </c>
      <c r="H45" s="74">
        <v>6</v>
      </c>
      <c r="I45" s="74"/>
      <c r="J45" s="74"/>
      <c r="K45" s="74"/>
      <c r="L45" s="74"/>
      <c r="M45" s="74"/>
      <c r="N45" s="74">
        <v>54</v>
      </c>
      <c r="P45" s="74"/>
      <c r="Q45" s="74"/>
      <c r="R45" s="74"/>
      <c r="S45" s="75" t="s">
        <v>79</v>
      </c>
      <c r="T45" s="216"/>
    </row>
    <row r="46" spans="1:20" ht="12" customHeight="1">
      <c r="A46" s="221"/>
      <c r="B46" s="216"/>
      <c r="C46" s="43">
        <v>107058</v>
      </c>
      <c r="D46" s="72" t="s">
        <v>87</v>
      </c>
      <c r="E46" s="73">
        <v>2</v>
      </c>
      <c r="F46" s="74">
        <v>36</v>
      </c>
      <c r="G46" s="74">
        <v>32</v>
      </c>
      <c r="H46" s="74">
        <v>4</v>
      </c>
      <c r="I46" s="74"/>
      <c r="J46" s="74"/>
      <c r="K46" s="74"/>
      <c r="L46" s="74"/>
      <c r="M46" s="74"/>
      <c r="N46" s="74">
        <v>36</v>
      </c>
      <c r="O46" s="74"/>
      <c r="P46" s="74"/>
      <c r="Q46" s="74"/>
      <c r="R46" s="74"/>
      <c r="S46" s="75" t="s">
        <v>79</v>
      </c>
      <c r="T46" s="216"/>
    </row>
    <row r="47" spans="1:20" ht="11.25" customHeight="1">
      <c r="A47" s="221"/>
      <c r="B47" s="216"/>
      <c r="C47" s="43">
        <v>107318</v>
      </c>
      <c r="D47" s="186" t="s">
        <v>388</v>
      </c>
      <c r="E47" s="73">
        <v>2.5</v>
      </c>
      <c r="F47" s="74">
        <v>44</v>
      </c>
      <c r="G47" s="74">
        <v>40</v>
      </c>
      <c r="H47" s="74">
        <v>4</v>
      </c>
      <c r="I47" s="74"/>
      <c r="J47" s="74"/>
      <c r="K47" s="74"/>
      <c r="L47" s="74"/>
      <c r="M47" s="74"/>
      <c r="N47" s="74"/>
      <c r="O47" s="74">
        <v>44</v>
      </c>
      <c r="P47" s="74"/>
      <c r="Q47" s="74"/>
      <c r="R47" s="74"/>
      <c r="S47" s="75" t="s">
        <v>79</v>
      </c>
      <c r="T47" s="216"/>
    </row>
    <row r="48" spans="1:20" ht="12" customHeight="1">
      <c r="A48" s="221"/>
      <c r="B48" s="216"/>
      <c r="C48" s="43">
        <v>107284</v>
      </c>
      <c r="D48" s="72" t="s">
        <v>169</v>
      </c>
      <c r="E48" s="73">
        <v>2</v>
      </c>
      <c r="F48" s="74">
        <v>36</v>
      </c>
      <c r="G48" s="74">
        <v>36</v>
      </c>
      <c r="H48" s="74"/>
      <c r="I48" s="74"/>
      <c r="J48" s="74"/>
      <c r="K48" s="74"/>
      <c r="L48" s="74"/>
      <c r="M48" s="74"/>
      <c r="N48" s="74"/>
      <c r="O48" s="74"/>
      <c r="P48" s="74">
        <v>36</v>
      </c>
      <c r="Q48" s="74"/>
      <c r="R48" s="74"/>
      <c r="S48" s="75" t="s">
        <v>79</v>
      </c>
      <c r="T48" s="216"/>
    </row>
    <row r="49" spans="1:20" ht="12" customHeight="1">
      <c r="A49" s="221"/>
      <c r="B49" s="216"/>
      <c r="C49" s="43">
        <v>107009</v>
      </c>
      <c r="D49" s="76" t="s">
        <v>88</v>
      </c>
      <c r="E49" s="73">
        <v>2</v>
      </c>
      <c r="F49" s="74">
        <v>32</v>
      </c>
      <c r="G49" s="74">
        <v>32</v>
      </c>
      <c r="H49" s="74"/>
      <c r="I49" s="74"/>
      <c r="J49" s="74"/>
      <c r="K49" s="74"/>
      <c r="L49" s="74"/>
      <c r="M49" s="74"/>
      <c r="N49" s="74"/>
      <c r="O49" s="74">
        <v>32</v>
      </c>
      <c r="P49" s="74"/>
      <c r="Q49" s="74"/>
      <c r="R49" s="74"/>
      <c r="S49" s="75" t="s">
        <v>79</v>
      </c>
      <c r="T49" s="216"/>
    </row>
    <row r="50" spans="1:20" ht="12" customHeight="1">
      <c r="A50" s="221"/>
      <c r="B50" s="216"/>
      <c r="C50" s="43">
        <v>107012</v>
      </c>
      <c r="D50" s="96" t="s">
        <v>90</v>
      </c>
      <c r="E50" s="73">
        <v>2</v>
      </c>
      <c r="F50" s="74">
        <v>32</v>
      </c>
      <c r="G50" s="74">
        <v>20</v>
      </c>
      <c r="H50" s="74"/>
      <c r="I50" s="74">
        <v>12</v>
      </c>
      <c r="J50" s="74"/>
      <c r="K50" s="74"/>
      <c r="L50" s="74"/>
      <c r="M50" s="74"/>
      <c r="N50" s="74"/>
      <c r="O50" s="74">
        <v>32</v>
      </c>
      <c r="P50" s="74"/>
      <c r="Q50" s="74"/>
      <c r="R50" s="74"/>
      <c r="S50" s="75" t="s">
        <v>348</v>
      </c>
      <c r="T50" s="216"/>
    </row>
    <row r="51" spans="1:20" ht="12" customHeight="1">
      <c r="A51" s="221"/>
      <c r="B51" s="217"/>
      <c r="C51" s="227" t="s">
        <v>78</v>
      </c>
      <c r="D51" s="228"/>
      <c r="E51" s="57">
        <f>SUM(E44:E50)</f>
        <v>16.5</v>
      </c>
      <c r="F51" s="56">
        <f>SUM(F44:F50)</f>
        <v>288</v>
      </c>
      <c r="G51" s="56">
        <f>SUM(G44:G50)</f>
        <v>256</v>
      </c>
      <c r="H51" s="56">
        <f>SUM(H44:H50)</f>
        <v>20</v>
      </c>
      <c r="I51" s="56"/>
      <c r="J51" s="56"/>
      <c r="K51" s="56">
        <v>0</v>
      </c>
      <c r="L51" s="56">
        <v>0</v>
      </c>
      <c r="M51" s="56">
        <v>0</v>
      </c>
      <c r="N51" s="56">
        <f>SUM(N44:N50)</f>
        <v>90</v>
      </c>
      <c r="O51" s="56">
        <f>SUM(O44:O50)</f>
        <v>108</v>
      </c>
      <c r="P51" s="56">
        <f>SUM(P44:P50)</f>
        <v>36</v>
      </c>
      <c r="Q51" s="55"/>
      <c r="R51" s="55"/>
      <c r="S51" s="77"/>
      <c r="T51" s="217"/>
    </row>
    <row r="52" spans="1:20" ht="12" customHeight="1">
      <c r="A52" s="221" t="s">
        <v>370</v>
      </c>
      <c r="B52" s="221" t="s">
        <v>42</v>
      </c>
      <c r="C52" s="43">
        <v>107266</v>
      </c>
      <c r="D52" s="134" t="s">
        <v>371</v>
      </c>
      <c r="E52" s="73">
        <v>2.5</v>
      </c>
      <c r="F52" s="74">
        <v>40</v>
      </c>
      <c r="G52" s="74">
        <v>32</v>
      </c>
      <c r="H52" s="74">
        <v>8</v>
      </c>
      <c r="I52" s="74"/>
      <c r="J52" s="74"/>
      <c r="K52" s="74"/>
      <c r="L52" s="74"/>
      <c r="M52" s="74"/>
      <c r="N52" s="74"/>
      <c r="O52" s="74"/>
      <c r="P52" s="74">
        <v>40</v>
      </c>
      <c r="Q52" s="74"/>
      <c r="R52" s="74"/>
      <c r="S52" s="75" t="s">
        <v>49</v>
      </c>
      <c r="T52" s="221"/>
    </row>
    <row r="53" spans="1:20" ht="12" customHeight="1">
      <c r="A53" s="221"/>
      <c r="B53" s="221"/>
      <c r="C53" s="43">
        <v>107265</v>
      </c>
      <c r="D53" s="178" t="s">
        <v>376</v>
      </c>
      <c r="E53" s="73">
        <v>2</v>
      </c>
      <c r="F53" s="74">
        <v>32</v>
      </c>
      <c r="G53" s="74">
        <v>28</v>
      </c>
      <c r="H53" s="74">
        <v>4</v>
      </c>
      <c r="I53" s="74"/>
      <c r="J53" s="74"/>
      <c r="K53" s="74"/>
      <c r="L53" s="74"/>
      <c r="M53" s="74"/>
      <c r="N53" s="74"/>
      <c r="O53" s="74"/>
      <c r="P53" s="74">
        <v>32</v>
      </c>
      <c r="Q53" s="74"/>
      <c r="R53" s="74"/>
      <c r="S53" s="75" t="s">
        <v>49</v>
      </c>
      <c r="T53" s="221"/>
    </row>
    <row r="54" spans="1:20" ht="13.5" customHeight="1">
      <c r="A54" s="221"/>
      <c r="B54" s="221"/>
      <c r="C54" s="43">
        <v>107321</v>
      </c>
      <c r="D54" s="184" t="s">
        <v>393</v>
      </c>
      <c r="E54" s="73">
        <v>2</v>
      </c>
      <c r="F54" s="74">
        <v>32</v>
      </c>
      <c r="G54" s="74">
        <v>32</v>
      </c>
      <c r="H54" s="74"/>
      <c r="I54" s="74"/>
      <c r="J54" s="74"/>
      <c r="K54" s="74"/>
      <c r="L54" s="74"/>
      <c r="M54" s="74"/>
      <c r="N54" s="74">
        <v>32</v>
      </c>
      <c r="O54" s="74"/>
      <c r="P54" s="74"/>
      <c r="Q54" s="74"/>
      <c r="R54" s="74"/>
      <c r="S54" s="75" t="s">
        <v>49</v>
      </c>
      <c r="T54" s="221"/>
    </row>
    <row r="55" spans="1:20" ht="30" customHeight="1">
      <c r="A55" s="221"/>
      <c r="B55" s="221"/>
      <c r="C55" s="43">
        <v>107133</v>
      </c>
      <c r="D55" s="184" t="s">
        <v>387</v>
      </c>
      <c r="E55" s="73">
        <v>2</v>
      </c>
      <c r="F55" s="74">
        <v>32</v>
      </c>
      <c r="G55" s="74">
        <v>28</v>
      </c>
      <c r="H55" s="74">
        <v>4</v>
      </c>
      <c r="I55" s="74"/>
      <c r="J55" s="74"/>
      <c r="K55" s="74"/>
      <c r="L55" s="74"/>
      <c r="M55" s="74"/>
      <c r="N55" s="74"/>
      <c r="O55" s="74"/>
      <c r="P55" s="74">
        <v>32</v>
      </c>
      <c r="Q55" s="43"/>
      <c r="R55" s="43"/>
      <c r="S55" s="43" t="s">
        <v>345</v>
      </c>
      <c r="T55" s="221"/>
    </row>
    <row r="56" spans="1:20" ht="16.5" customHeight="1">
      <c r="A56" s="221"/>
      <c r="B56" s="221"/>
      <c r="C56" s="43">
        <v>107292</v>
      </c>
      <c r="D56" s="96" t="s">
        <v>329</v>
      </c>
      <c r="E56" s="73">
        <v>2</v>
      </c>
      <c r="F56" s="74">
        <v>32</v>
      </c>
      <c r="G56" s="74">
        <v>32</v>
      </c>
      <c r="H56" s="74"/>
      <c r="I56" s="74"/>
      <c r="J56" s="74"/>
      <c r="K56" s="74"/>
      <c r="L56" s="74"/>
      <c r="M56" s="74"/>
      <c r="N56" s="3"/>
      <c r="O56" s="74">
        <v>32</v>
      </c>
      <c r="P56" s="74"/>
      <c r="Q56" s="74"/>
      <c r="R56" s="74"/>
      <c r="S56" s="75" t="s">
        <v>49</v>
      </c>
      <c r="T56" s="221"/>
    </row>
    <row r="57" spans="1:20" ht="15.75" customHeight="1">
      <c r="A57" s="221"/>
      <c r="B57" s="221"/>
      <c r="C57" s="43">
        <v>107293</v>
      </c>
      <c r="D57" s="96" t="s">
        <v>328</v>
      </c>
      <c r="E57" s="73">
        <v>2</v>
      </c>
      <c r="F57" s="74">
        <v>32</v>
      </c>
      <c r="G57" s="74">
        <v>32</v>
      </c>
      <c r="H57" s="74"/>
      <c r="I57" s="74"/>
      <c r="J57" s="74"/>
      <c r="K57" s="74"/>
      <c r="L57" s="74"/>
      <c r="M57" s="74"/>
      <c r="N57" s="74">
        <v>32</v>
      </c>
      <c r="O57" s="74"/>
      <c r="P57" s="74"/>
      <c r="Q57" s="74"/>
      <c r="R57" s="74"/>
      <c r="S57" s="75" t="s">
        <v>49</v>
      </c>
      <c r="T57" s="221"/>
    </row>
    <row r="58" spans="1:20" ht="15" customHeight="1">
      <c r="A58" s="221"/>
      <c r="B58" s="221"/>
      <c r="C58" s="43">
        <v>107268</v>
      </c>
      <c r="D58" s="96" t="s">
        <v>350</v>
      </c>
      <c r="E58" s="73">
        <v>2</v>
      </c>
      <c r="F58" s="74">
        <v>32</v>
      </c>
      <c r="G58" s="74">
        <v>32</v>
      </c>
      <c r="H58" s="74"/>
      <c r="I58" s="74"/>
      <c r="J58" s="74"/>
      <c r="K58" s="74"/>
      <c r="L58" s="74"/>
      <c r="M58" s="74">
        <v>32</v>
      </c>
      <c r="N58" s="74"/>
      <c r="O58" s="74"/>
      <c r="P58" s="74"/>
      <c r="Q58" s="74"/>
      <c r="R58" s="74"/>
      <c r="S58" s="75" t="s">
        <v>49</v>
      </c>
      <c r="T58" s="221"/>
    </row>
    <row r="59" spans="1:20" ht="12" customHeight="1">
      <c r="A59" s="221"/>
      <c r="B59" s="221"/>
      <c r="C59" s="43">
        <v>107269</v>
      </c>
      <c r="D59" s="96" t="s">
        <v>164</v>
      </c>
      <c r="E59" s="73">
        <v>2</v>
      </c>
      <c r="F59" s="74">
        <v>32</v>
      </c>
      <c r="G59" s="74">
        <v>32</v>
      </c>
      <c r="H59" s="74"/>
      <c r="I59" s="74"/>
      <c r="J59" s="74"/>
      <c r="K59" s="74"/>
      <c r="L59" s="74"/>
      <c r="M59" s="74"/>
      <c r="N59" s="74"/>
      <c r="O59" s="74">
        <v>32</v>
      </c>
      <c r="P59" s="74"/>
      <c r="Q59" s="74"/>
      <c r="R59" s="74"/>
      <c r="S59" s="75" t="s">
        <v>49</v>
      </c>
      <c r="T59" s="221"/>
    </row>
    <row r="60" spans="1:20" ht="12" customHeight="1">
      <c r="A60" s="221"/>
      <c r="B60" s="221"/>
      <c r="C60" s="43">
        <v>107027</v>
      </c>
      <c r="D60" s="96" t="s">
        <v>163</v>
      </c>
      <c r="E60" s="73">
        <v>2</v>
      </c>
      <c r="F60" s="74">
        <v>32</v>
      </c>
      <c r="G60" s="74">
        <v>30</v>
      </c>
      <c r="H60" s="74">
        <v>2</v>
      </c>
      <c r="I60" s="74"/>
      <c r="J60" s="74"/>
      <c r="K60" s="74"/>
      <c r="L60" s="74"/>
      <c r="M60" s="74"/>
      <c r="N60" s="74"/>
      <c r="O60" s="74"/>
      <c r="P60" s="74">
        <v>32</v>
      </c>
      <c r="Q60" s="74"/>
      <c r="R60" s="74"/>
      <c r="S60" s="75" t="s">
        <v>49</v>
      </c>
      <c r="T60" s="221"/>
    </row>
    <row r="61" spans="1:20" ht="12" customHeight="1">
      <c r="A61" s="221"/>
      <c r="B61" s="221"/>
      <c r="C61" s="43">
        <v>107022</v>
      </c>
      <c r="D61" s="96" t="s">
        <v>89</v>
      </c>
      <c r="E61" s="73">
        <v>2.5</v>
      </c>
      <c r="F61" s="74">
        <v>44</v>
      </c>
      <c r="G61" s="74">
        <v>38</v>
      </c>
      <c r="H61" s="74">
        <v>6</v>
      </c>
      <c r="I61" s="74"/>
      <c r="J61" s="74"/>
      <c r="K61" s="74"/>
      <c r="L61" s="74"/>
      <c r="M61" s="74"/>
      <c r="N61" s="74"/>
      <c r="O61" s="74"/>
      <c r="P61" s="74">
        <v>44</v>
      </c>
      <c r="Q61" s="74"/>
      <c r="R61" s="74"/>
      <c r="S61" s="75" t="s">
        <v>343</v>
      </c>
      <c r="T61" s="221"/>
    </row>
    <row r="62" spans="1:20" ht="12" customHeight="1">
      <c r="A62" s="221"/>
      <c r="B62" s="221"/>
      <c r="C62" s="43">
        <v>107270</v>
      </c>
      <c r="D62" s="76" t="s">
        <v>158</v>
      </c>
      <c r="E62" s="73">
        <v>2</v>
      </c>
      <c r="F62" s="74">
        <v>32</v>
      </c>
      <c r="G62" s="74">
        <v>28</v>
      </c>
      <c r="H62" s="74">
        <v>4</v>
      </c>
      <c r="I62" s="74"/>
      <c r="J62" s="74"/>
      <c r="K62" s="74"/>
      <c r="L62" s="74"/>
      <c r="M62" s="74"/>
      <c r="N62" s="74">
        <v>32</v>
      </c>
      <c r="O62" s="74"/>
      <c r="P62" s="74"/>
      <c r="Q62" s="74"/>
      <c r="R62" s="74"/>
      <c r="S62" s="75" t="s">
        <v>107</v>
      </c>
      <c r="T62" s="221"/>
    </row>
    <row r="63" spans="1:20" ht="12" customHeight="1">
      <c r="A63" s="221"/>
      <c r="B63" s="221"/>
      <c r="C63" s="43">
        <v>107188</v>
      </c>
      <c r="D63" s="185" t="s">
        <v>91</v>
      </c>
      <c r="E63" s="73">
        <v>1</v>
      </c>
      <c r="F63" s="74">
        <v>16</v>
      </c>
      <c r="G63" s="74">
        <v>16</v>
      </c>
      <c r="H63" s="74"/>
      <c r="I63" s="74"/>
      <c r="J63" s="74"/>
      <c r="K63" s="74"/>
      <c r="L63" s="74"/>
      <c r="M63" s="74"/>
      <c r="N63" s="74"/>
      <c r="O63" s="74"/>
      <c r="P63" s="74">
        <v>16</v>
      </c>
      <c r="Q63" s="74"/>
      <c r="R63" s="74"/>
      <c r="S63" s="75" t="s">
        <v>49</v>
      </c>
      <c r="T63" s="221"/>
    </row>
    <row r="64" spans="1:20" ht="12" customHeight="1">
      <c r="A64" s="221"/>
      <c r="B64" s="221"/>
      <c r="C64" s="43">
        <v>107316</v>
      </c>
      <c r="D64" s="185" t="s">
        <v>372</v>
      </c>
      <c r="E64" s="73">
        <v>1</v>
      </c>
      <c r="F64" s="74">
        <v>16</v>
      </c>
      <c r="G64" s="74">
        <v>16</v>
      </c>
      <c r="H64" s="74"/>
      <c r="I64" s="74"/>
      <c r="J64" s="74"/>
      <c r="K64" s="74"/>
      <c r="L64" s="74"/>
      <c r="M64" s="74"/>
      <c r="N64" s="74"/>
      <c r="O64" s="74">
        <v>16</v>
      </c>
      <c r="P64" s="74"/>
      <c r="Q64" s="74"/>
      <c r="R64" s="74"/>
      <c r="S64" s="75" t="s">
        <v>80</v>
      </c>
      <c r="T64" s="221"/>
    </row>
    <row r="65" spans="1:20" ht="12" customHeight="1">
      <c r="A65" s="221"/>
      <c r="B65" s="221"/>
      <c r="C65" s="227" t="s">
        <v>78</v>
      </c>
      <c r="D65" s="228"/>
      <c r="E65" s="57">
        <f>SUM(E52:E64)</f>
        <v>25</v>
      </c>
      <c r="F65" s="56">
        <f>SUM(F52:F64)</f>
        <v>404</v>
      </c>
      <c r="G65" s="56">
        <f>SUM(G52:G64)</f>
        <v>376</v>
      </c>
      <c r="H65" s="56">
        <f>SUM(H52:H64)</f>
        <v>28</v>
      </c>
      <c r="I65" s="56">
        <f>SUM(I52:I64)</f>
        <v>0</v>
      </c>
      <c r="J65" s="56"/>
      <c r="K65" s="56">
        <v>0</v>
      </c>
      <c r="L65" s="56">
        <v>0</v>
      </c>
      <c r="M65" s="56">
        <v>0</v>
      </c>
      <c r="N65" s="56">
        <f>SUM(N52:N64)</f>
        <v>96</v>
      </c>
      <c r="O65" s="56">
        <f>SUM(O52:O64)</f>
        <v>80</v>
      </c>
      <c r="P65" s="56">
        <f>SUM(P52:P64)</f>
        <v>196</v>
      </c>
      <c r="Q65" s="56">
        <f>SUM(Q52:Q64)</f>
        <v>0</v>
      </c>
      <c r="R65" s="55"/>
      <c r="S65" s="77"/>
      <c r="T65" s="221"/>
    </row>
    <row r="66" spans="1:20" ht="12" customHeight="1">
      <c r="A66" s="221"/>
      <c r="B66" s="221" t="s">
        <v>159</v>
      </c>
      <c r="C66" s="43">
        <v>107271</v>
      </c>
      <c r="D66" s="84" t="s">
        <v>160</v>
      </c>
      <c r="E66" s="73">
        <v>3</v>
      </c>
      <c r="F66" s="74">
        <v>48</v>
      </c>
      <c r="G66" s="74">
        <v>48</v>
      </c>
      <c r="H66" s="74"/>
      <c r="I66" s="74"/>
      <c r="J66" s="74"/>
      <c r="K66" s="74"/>
      <c r="L66" s="74"/>
      <c r="M66" s="74"/>
      <c r="N66" s="74"/>
      <c r="O66" s="82"/>
      <c r="P66" s="74"/>
      <c r="Q66" s="74">
        <v>48</v>
      </c>
      <c r="R66" s="74"/>
      <c r="S66" s="75" t="s">
        <v>29</v>
      </c>
      <c r="T66" s="215" t="s">
        <v>352</v>
      </c>
    </row>
    <row r="67" spans="1:20" ht="12" customHeight="1">
      <c r="A67" s="221"/>
      <c r="B67" s="221"/>
      <c r="C67" s="43">
        <v>107272</v>
      </c>
      <c r="D67" s="100" t="s">
        <v>174</v>
      </c>
      <c r="E67" s="73">
        <v>2.5</v>
      </c>
      <c r="F67" s="74">
        <v>40</v>
      </c>
      <c r="G67" s="74">
        <v>36</v>
      </c>
      <c r="H67" s="74">
        <v>4</v>
      </c>
      <c r="I67" s="74"/>
      <c r="J67" s="74"/>
      <c r="K67" s="74"/>
      <c r="L67" s="74"/>
      <c r="M67" s="74"/>
      <c r="N67" s="74"/>
      <c r="O67" s="82"/>
      <c r="P67" s="74"/>
      <c r="Q67" s="74">
        <v>40</v>
      </c>
      <c r="R67" s="74"/>
      <c r="S67" s="75" t="s">
        <v>29</v>
      </c>
      <c r="T67" s="216"/>
    </row>
    <row r="68" spans="1:20" s="182" customFormat="1" ht="12" customHeight="1">
      <c r="A68" s="221"/>
      <c r="B68" s="221"/>
      <c r="C68" s="177">
        <v>107273</v>
      </c>
      <c r="D68" s="179" t="s">
        <v>381</v>
      </c>
      <c r="E68" s="180">
        <v>2.5</v>
      </c>
      <c r="F68" s="171">
        <v>40</v>
      </c>
      <c r="G68" s="171">
        <v>36</v>
      </c>
      <c r="H68" s="171">
        <v>4</v>
      </c>
      <c r="I68" s="171"/>
      <c r="J68" s="171"/>
      <c r="K68" s="171"/>
      <c r="L68" s="171"/>
      <c r="M68" s="171"/>
      <c r="N68" s="171"/>
      <c r="O68" s="171"/>
      <c r="P68" s="171">
        <v>40</v>
      </c>
      <c r="Q68" s="171"/>
      <c r="R68" s="171"/>
      <c r="S68" s="181" t="s">
        <v>382</v>
      </c>
      <c r="T68" s="216"/>
    </row>
    <row r="69" spans="1:20" ht="12" customHeight="1">
      <c r="A69" s="221"/>
      <c r="B69" s="221"/>
      <c r="C69" s="227" t="s">
        <v>78</v>
      </c>
      <c r="D69" s="228"/>
      <c r="E69" s="57">
        <f>SUM(E66:E68)</f>
        <v>8</v>
      </c>
      <c r="F69" s="56">
        <f>SUM(F66:F68)</f>
        <v>128</v>
      </c>
      <c r="G69" s="56">
        <f>SUM(G66:G68)</f>
        <v>120</v>
      </c>
      <c r="H69" s="56">
        <f>SUM(H66:H68)</f>
        <v>8</v>
      </c>
      <c r="I69" s="56"/>
      <c r="J69" s="56">
        <f>SUM(J66:J68)</f>
        <v>0</v>
      </c>
      <c r="K69" s="56"/>
      <c r="L69" s="56"/>
      <c r="M69" s="56"/>
      <c r="N69" s="56"/>
      <c r="O69" s="56"/>
      <c r="P69" s="56">
        <f>SUM(P66:P68)</f>
        <v>40</v>
      </c>
      <c r="Q69" s="56">
        <f>SUM(Q66:Q68)</f>
        <v>88</v>
      </c>
      <c r="R69" s="55"/>
      <c r="S69" s="77"/>
      <c r="T69" s="216"/>
    </row>
    <row r="70" spans="1:20" ht="12" customHeight="1">
      <c r="A70" s="221"/>
      <c r="B70" s="221"/>
      <c r="C70" s="43">
        <v>107274</v>
      </c>
      <c r="D70" s="100" t="s">
        <v>176</v>
      </c>
      <c r="E70" s="73">
        <v>2</v>
      </c>
      <c r="F70" s="74">
        <v>32</v>
      </c>
      <c r="G70" s="4">
        <v>32</v>
      </c>
      <c r="H70" s="74"/>
      <c r="I70" s="74"/>
      <c r="J70" s="74"/>
      <c r="K70" s="74"/>
      <c r="L70" s="74"/>
      <c r="M70" s="74"/>
      <c r="N70" s="74"/>
      <c r="O70" s="82"/>
      <c r="P70" s="74">
        <v>32</v>
      </c>
      <c r="Q70" s="74"/>
      <c r="R70" s="81"/>
      <c r="S70" s="75" t="s">
        <v>108</v>
      </c>
      <c r="T70" s="216"/>
    </row>
    <row r="71" spans="1:20" s="183" customFormat="1" ht="12" customHeight="1">
      <c r="A71" s="221"/>
      <c r="B71" s="221"/>
      <c r="C71" s="43">
        <v>107263</v>
      </c>
      <c r="D71" s="76" t="s">
        <v>385</v>
      </c>
      <c r="E71" s="73">
        <v>2</v>
      </c>
      <c r="F71" s="74">
        <v>32</v>
      </c>
      <c r="G71" s="74">
        <v>28</v>
      </c>
      <c r="H71" s="74">
        <v>4</v>
      </c>
      <c r="I71" s="74"/>
      <c r="J71" s="74"/>
      <c r="K71" s="74"/>
      <c r="L71" s="74"/>
      <c r="M71" s="74"/>
      <c r="N71" s="74"/>
      <c r="O71" s="74">
        <v>32</v>
      </c>
      <c r="P71" s="74"/>
      <c r="Q71" s="74"/>
      <c r="R71" s="74"/>
      <c r="S71" s="75" t="s">
        <v>386</v>
      </c>
      <c r="T71" s="216"/>
    </row>
    <row r="72" spans="1:20" ht="15" customHeight="1">
      <c r="A72" s="221"/>
      <c r="B72" s="221"/>
      <c r="C72" s="43">
        <v>107275</v>
      </c>
      <c r="D72" s="84" t="s">
        <v>166</v>
      </c>
      <c r="E72" s="73">
        <v>2</v>
      </c>
      <c r="F72" s="74">
        <v>32</v>
      </c>
      <c r="G72" s="4">
        <v>22</v>
      </c>
      <c r="H72" s="74"/>
      <c r="I72" s="74">
        <v>10</v>
      </c>
      <c r="J72" s="74"/>
      <c r="K72" s="74"/>
      <c r="L72" s="74"/>
      <c r="M72" s="74"/>
      <c r="N72" s="74"/>
      <c r="O72" s="82"/>
      <c r="P72" s="74">
        <v>32</v>
      </c>
      <c r="Q72" s="74"/>
      <c r="R72" s="81"/>
      <c r="S72" s="83" t="s">
        <v>167</v>
      </c>
      <c r="T72" s="216"/>
    </row>
    <row r="73" spans="1:20" ht="11.25" customHeight="1">
      <c r="A73" s="221"/>
      <c r="B73" s="221"/>
      <c r="C73" s="43">
        <v>107322</v>
      </c>
      <c r="D73" s="96" t="s">
        <v>351</v>
      </c>
      <c r="E73" s="140">
        <v>0.5</v>
      </c>
      <c r="F73" s="136">
        <v>8</v>
      </c>
      <c r="G73" s="136"/>
      <c r="H73" s="136"/>
      <c r="I73" s="136"/>
      <c r="J73" s="136">
        <v>8</v>
      </c>
      <c r="K73" s="136"/>
      <c r="L73" s="136"/>
      <c r="M73" s="136"/>
      <c r="N73" s="136"/>
      <c r="O73" s="136"/>
      <c r="P73" s="136"/>
      <c r="Q73" s="136">
        <v>8</v>
      </c>
      <c r="R73" s="136"/>
      <c r="S73" s="75" t="s">
        <v>30</v>
      </c>
      <c r="T73" s="216"/>
    </row>
    <row r="74" spans="1:20" ht="11.25" customHeight="1">
      <c r="A74" s="221"/>
      <c r="B74" s="221"/>
      <c r="C74" s="43">
        <v>107276</v>
      </c>
      <c r="D74" s="102" t="s">
        <v>179</v>
      </c>
      <c r="E74" s="103">
        <v>2</v>
      </c>
      <c r="F74" s="104">
        <v>32</v>
      </c>
      <c r="G74" s="104">
        <v>32</v>
      </c>
      <c r="H74" s="104"/>
      <c r="I74" s="104"/>
      <c r="J74" s="104"/>
      <c r="K74" s="104"/>
      <c r="L74" s="104"/>
      <c r="M74" s="104"/>
      <c r="N74" s="104"/>
      <c r="O74" s="104"/>
      <c r="P74" s="104">
        <v>32</v>
      </c>
      <c r="Q74" s="104"/>
      <c r="R74" s="105"/>
      <c r="S74" s="106" t="s">
        <v>180</v>
      </c>
      <c r="T74" s="216"/>
    </row>
    <row r="75" spans="1:20" ht="27" customHeight="1">
      <c r="A75" s="221"/>
      <c r="B75" s="221"/>
      <c r="C75" s="43">
        <v>107277</v>
      </c>
      <c r="D75" s="7" t="s">
        <v>178</v>
      </c>
      <c r="E75" s="73">
        <v>2</v>
      </c>
      <c r="F75" s="74">
        <v>32</v>
      </c>
      <c r="G75" s="74">
        <v>32</v>
      </c>
      <c r="H75" s="74"/>
      <c r="I75" s="74"/>
      <c r="J75" s="74"/>
      <c r="K75" s="74"/>
      <c r="L75" s="74"/>
      <c r="M75" s="74"/>
      <c r="N75" s="74"/>
      <c r="O75" s="74"/>
      <c r="P75" s="74"/>
      <c r="Q75" s="74">
        <v>32</v>
      </c>
      <c r="R75" s="81"/>
      <c r="S75" s="83" t="s">
        <v>30</v>
      </c>
      <c r="T75" s="216"/>
    </row>
    <row r="76" spans="1:20" ht="16.5" customHeight="1">
      <c r="A76" s="221"/>
      <c r="B76" s="221"/>
      <c r="C76" s="43">
        <v>107264</v>
      </c>
      <c r="D76" s="96" t="s">
        <v>336</v>
      </c>
      <c r="E76" s="73">
        <v>2</v>
      </c>
      <c r="F76" s="79">
        <v>32</v>
      </c>
      <c r="G76" s="74">
        <v>28</v>
      </c>
      <c r="H76" s="74">
        <v>4</v>
      </c>
      <c r="I76" s="74"/>
      <c r="J76" s="74"/>
      <c r="K76" s="74"/>
      <c r="L76" s="74"/>
      <c r="M76" s="74"/>
      <c r="N76" s="74"/>
      <c r="O76" s="74"/>
      <c r="P76" s="74">
        <v>32</v>
      </c>
      <c r="Q76" s="74"/>
      <c r="R76" s="74"/>
      <c r="S76" s="75" t="s">
        <v>30</v>
      </c>
      <c r="T76" s="216"/>
    </row>
    <row r="77" spans="1:20" ht="13.5" customHeight="1">
      <c r="A77" s="221"/>
      <c r="B77" s="221"/>
      <c r="C77" s="43">
        <v>107278</v>
      </c>
      <c r="D77" s="97" t="s">
        <v>173</v>
      </c>
      <c r="E77" s="73">
        <v>2</v>
      </c>
      <c r="F77" s="74">
        <v>32</v>
      </c>
      <c r="G77" s="74">
        <v>30</v>
      </c>
      <c r="H77" s="74">
        <v>2</v>
      </c>
      <c r="I77" s="74"/>
      <c r="J77" s="74"/>
      <c r="K77" s="74"/>
      <c r="L77" s="74"/>
      <c r="M77" s="74"/>
      <c r="N77" s="74"/>
      <c r="O77" s="74"/>
      <c r="P77" s="74"/>
      <c r="Q77" s="74">
        <v>32</v>
      </c>
      <c r="R77" s="81"/>
      <c r="S77" s="83" t="s">
        <v>30</v>
      </c>
      <c r="T77" s="216"/>
    </row>
    <row r="78" spans="1:20" ht="12" customHeight="1">
      <c r="A78" s="221"/>
      <c r="B78" s="221"/>
      <c r="C78" s="43">
        <v>107279</v>
      </c>
      <c r="D78" s="76" t="s">
        <v>161</v>
      </c>
      <c r="E78" s="73">
        <v>2</v>
      </c>
      <c r="F78" s="74">
        <v>32</v>
      </c>
      <c r="G78" s="74">
        <v>32</v>
      </c>
      <c r="H78" s="74"/>
      <c r="I78" s="74"/>
      <c r="J78" s="74"/>
      <c r="K78" s="74"/>
      <c r="L78" s="74"/>
      <c r="M78" s="74"/>
      <c r="N78" s="74"/>
      <c r="O78" s="74"/>
      <c r="P78" s="74"/>
      <c r="Q78" s="74">
        <v>32</v>
      </c>
      <c r="R78" s="81"/>
      <c r="S78" s="83" t="s">
        <v>30</v>
      </c>
      <c r="T78" s="216"/>
    </row>
    <row r="79" spans="1:20" ht="12" customHeight="1">
      <c r="A79" s="221"/>
      <c r="B79" s="221"/>
      <c r="C79" s="43">
        <v>107280</v>
      </c>
      <c r="D79" s="72" t="s">
        <v>162</v>
      </c>
      <c r="E79" s="73">
        <v>2</v>
      </c>
      <c r="F79" s="74">
        <v>32</v>
      </c>
      <c r="G79" s="74">
        <v>32</v>
      </c>
      <c r="H79" s="74"/>
      <c r="I79" s="74"/>
      <c r="J79" s="74"/>
      <c r="K79" s="74"/>
      <c r="L79" s="74"/>
      <c r="M79" s="74"/>
      <c r="N79" s="74"/>
      <c r="O79" s="74"/>
      <c r="P79" s="4"/>
      <c r="Q79" s="74">
        <v>32</v>
      </c>
      <c r="R79" s="81"/>
      <c r="S79" s="83" t="s">
        <v>30</v>
      </c>
      <c r="T79" s="216"/>
    </row>
    <row r="80" spans="1:24" ht="12" customHeight="1">
      <c r="A80" s="221"/>
      <c r="B80" s="221"/>
      <c r="C80" s="43">
        <v>107281</v>
      </c>
      <c r="D80" s="101" t="s">
        <v>177</v>
      </c>
      <c r="E80" s="73">
        <v>2</v>
      </c>
      <c r="F80" s="74">
        <v>32</v>
      </c>
      <c r="G80" s="74">
        <v>32</v>
      </c>
      <c r="H80" s="74"/>
      <c r="I80" s="74"/>
      <c r="J80" s="74"/>
      <c r="K80" s="74"/>
      <c r="L80" s="74"/>
      <c r="M80" s="74"/>
      <c r="N80" s="74"/>
      <c r="O80" s="74"/>
      <c r="P80" s="4"/>
      <c r="Q80" s="74">
        <v>32</v>
      </c>
      <c r="R80" s="81"/>
      <c r="S80" s="83" t="s">
        <v>30</v>
      </c>
      <c r="T80" s="216"/>
      <c r="X80" s="6"/>
    </row>
    <row r="81" spans="1:20" ht="12" customHeight="1">
      <c r="A81" s="221"/>
      <c r="B81" s="221"/>
      <c r="C81" s="43">
        <v>107282</v>
      </c>
      <c r="D81" s="72" t="s">
        <v>165</v>
      </c>
      <c r="E81" s="73">
        <v>2</v>
      </c>
      <c r="F81" s="74">
        <v>32</v>
      </c>
      <c r="G81" s="74">
        <v>32</v>
      </c>
      <c r="H81" s="74"/>
      <c r="I81" s="74"/>
      <c r="J81" s="74"/>
      <c r="K81" s="74"/>
      <c r="L81" s="74"/>
      <c r="M81" s="74"/>
      <c r="N81" s="74"/>
      <c r="O81" s="74"/>
      <c r="P81" s="4"/>
      <c r="Q81" s="74">
        <v>32</v>
      </c>
      <c r="R81" s="81"/>
      <c r="S81" s="83" t="s">
        <v>30</v>
      </c>
      <c r="T81" s="216"/>
    </row>
    <row r="82" spans="1:20" ht="12" customHeight="1">
      <c r="A82" s="221"/>
      <c r="B82" s="221"/>
      <c r="C82" s="43">
        <v>107283</v>
      </c>
      <c r="D82" s="100" t="s">
        <v>175</v>
      </c>
      <c r="E82" s="73">
        <v>2</v>
      </c>
      <c r="F82" s="74">
        <v>32</v>
      </c>
      <c r="G82" s="74">
        <v>32</v>
      </c>
      <c r="H82" s="74"/>
      <c r="I82" s="74"/>
      <c r="J82" s="74"/>
      <c r="K82" s="74"/>
      <c r="L82" s="74"/>
      <c r="M82" s="74"/>
      <c r="N82" s="74"/>
      <c r="O82" s="74"/>
      <c r="P82" s="74"/>
      <c r="Q82" s="74">
        <v>32</v>
      </c>
      <c r="R82" s="81"/>
      <c r="S82" s="83" t="s">
        <v>30</v>
      </c>
      <c r="T82" s="216"/>
    </row>
    <row r="83" spans="1:20" ht="12" customHeight="1">
      <c r="A83" s="221"/>
      <c r="B83" s="221"/>
      <c r="C83" s="227" t="s">
        <v>78</v>
      </c>
      <c r="D83" s="228"/>
      <c r="E83" s="57">
        <f>SUM(E70:E82)</f>
        <v>24.5</v>
      </c>
      <c r="F83" s="56">
        <f>SUM(F70:F82)</f>
        <v>392</v>
      </c>
      <c r="G83" s="56">
        <f>SUM(G70:G82)</f>
        <v>364</v>
      </c>
      <c r="H83" s="56">
        <f>SUM(H70:H82)</f>
        <v>10</v>
      </c>
      <c r="I83" s="56">
        <v>10</v>
      </c>
      <c r="J83" s="56">
        <v>8</v>
      </c>
      <c r="K83" s="56"/>
      <c r="L83" s="56"/>
      <c r="M83" s="56"/>
      <c r="N83" s="56"/>
      <c r="O83" s="56"/>
      <c r="P83" s="56">
        <f>SUM(P70:P82)</f>
        <v>128</v>
      </c>
      <c r="Q83" s="56">
        <f>SUM(Q70:Q82)</f>
        <v>232</v>
      </c>
      <c r="R83" s="77"/>
      <c r="S83" s="77"/>
      <c r="T83" s="217"/>
    </row>
    <row r="84" spans="1:20" ht="32.25" customHeight="1">
      <c r="A84" s="240" t="s">
        <v>47</v>
      </c>
      <c r="B84" s="241"/>
      <c r="C84" s="237" t="s">
        <v>76</v>
      </c>
      <c r="D84" s="238"/>
      <c r="E84" s="238"/>
      <c r="F84" s="238"/>
      <c r="G84" s="238"/>
      <c r="H84" s="238"/>
      <c r="I84" s="238"/>
      <c r="J84" s="238"/>
      <c r="K84" s="238"/>
      <c r="L84" s="238"/>
      <c r="M84" s="238"/>
      <c r="N84" s="238"/>
      <c r="O84" s="238"/>
      <c r="P84" s="238"/>
      <c r="Q84" s="238"/>
      <c r="R84" s="239"/>
      <c r="S84" s="85" t="s">
        <v>46</v>
      </c>
      <c r="T84" s="86" t="s">
        <v>45</v>
      </c>
    </row>
    <row r="85" spans="1:22" s="9" customFormat="1" ht="37.5" customHeight="1">
      <c r="A85" s="236" t="s">
        <v>170</v>
      </c>
      <c r="B85" s="236"/>
      <c r="C85" s="236"/>
      <c r="D85" s="236"/>
      <c r="E85" s="236"/>
      <c r="F85" s="236"/>
      <c r="G85" s="236"/>
      <c r="H85" s="236"/>
      <c r="I85" s="236"/>
      <c r="J85" s="236"/>
      <c r="K85" s="236"/>
      <c r="L85" s="236"/>
      <c r="M85" s="236"/>
      <c r="N85" s="236"/>
      <c r="O85" s="236"/>
      <c r="P85" s="236"/>
      <c r="Q85" s="236"/>
      <c r="R85" s="236"/>
      <c r="S85" s="236"/>
      <c r="T85" s="236"/>
      <c r="V85" s="11"/>
    </row>
    <row r="86" spans="3:20" s="9" customFormat="1" ht="11.25">
      <c r="C86" s="8"/>
      <c r="E86" s="20"/>
      <c r="F86" s="8"/>
      <c r="G86" s="8"/>
      <c r="H86" s="8"/>
      <c r="I86" s="8"/>
      <c r="J86" s="8"/>
      <c r="K86" s="8"/>
      <c r="L86" s="8"/>
      <c r="M86" s="8"/>
      <c r="N86" s="8"/>
      <c r="O86" s="8"/>
      <c r="P86" s="8"/>
      <c r="Q86" s="8"/>
      <c r="R86" s="8"/>
      <c r="S86" s="23"/>
      <c r="T86" s="8"/>
    </row>
    <row r="87" spans="3:22" s="9" customFormat="1" ht="12">
      <c r="C87" s="8"/>
      <c r="E87" s="20"/>
      <c r="F87" s="8"/>
      <c r="G87" s="8"/>
      <c r="H87" s="8"/>
      <c r="I87" s="8"/>
      <c r="J87" s="8"/>
      <c r="K87" s="8"/>
      <c r="L87" s="8"/>
      <c r="M87" s="8"/>
      <c r="N87" s="8"/>
      <c r="O87" s="8"/>
      <c r="P87" s="8"/>
      <c r="Q87" s="8"/>
      <c r="R87" s="8"/>
      <c r="S87" s="23"/>
      <c r="T87" s="8"/>
      <c r="V87" s="11"/>
    </row>
    <row r="88" ht="11.25">
      <c r="S88" s="24"/>
    </row>
    <row r="89" ht="11.25">
      <c r="S89" s="24"/>
    </row>
    <row r="90" ht="11.25">
      <c r="S90" s="24"/>
    </row>
    <row r="91" ht="11.25">
      <c r="S91" s="24"/>
    </row>
    <row r="92" ht="11.25">
      <c r="S92" s="24"/>
    </row>
    <row r="93" ht="11.25">
      <c r="S93" s="24"/>
    </row>
    <row r="94" ht="11.25">
      <c r="S94" s="24"/>
    </row>
    <row r="95" ht="11.25">
      <c r="S95" s="24"/>
    </row>
    <row r="96" ht="11.25">
      <c r="S96" s="24"/>
    </row>
    <row r="97" ht="11.25">
      <c r="S97" s="24"/>
    </row>
    <row r="98" ht="11.25">
      <c r="S98" s="24"/>
    </row>
    <row r="99" ht="11.25">
      <c r="S99" s="24"/>
    </row>
    <row r="100" ht="11.25">
      <c r="S100" s="24"/>
    </row>
    <row r="101" ht="11.25">
      <c r="S101" s="24"/>
    </row>
    <row r="102" ht="11.25">
      <c r="S102" s="24"/>
    </row>
    <row r="103" ht="11.25">
      <c r="S103" s="24"/>
    </row>
    <row r="104" ht="11.25">
      <c r="S104" s="24"/>
    </row>
    <row r="105" ht="11.25">
      <c r="S105" s="24"/>
    </row>
    <row r="106" ht="11.25">
      <c r="S106" s="24"/>
    </row>
    <row r="107" ht="11.25">
      <c r="S107" s="24"/>
    </row>
    <row r="108" ht="11.25">
      <c r="S108" s="24"/>
    </row>
    <row r="109" ht="11.25">
      <c r="S109" s="24"/>
    </row>
    <row r="110" ht="11.25">
      <c r="S110" s="24"/>
    </row>
    <row r="111" ht="11.25">
      <c r="S111" s="24"/>
    </row>
    <row r="112" ht="11.25">
      <c r="S112" s="24"/>
    </row>
    <row r="113" ht="11.25">
      <c r="S113" s="24"/>
    </row>
    <row r="114" ht="11.25">
      <c r="S114" s="24"/>
    </row>
    <row r="115" ht="11.25">
      <c r="S115" s="24"/>
    </row>
    <row r="116" ht="11.25">
      <c r="S116" s="24"/>
    </row>
    <row r="117" ht="11.25">
      <c r="S117" s="24"/>
    </row>
    <row r="118" ht="11.25">
      <c r="S118" s="24"/>
    </row>
    <row r="119" ht="11.25">
      <c r="S119" s="24"/>
    </row>
    <row r="120" ht="11.25">
      <c r="S120" s="24"/>
    </row>
    <row r="121" ht="11.25">
      <c r="S121" s="24"/>
    </row>
    <row r="122" ht="11.25">
      <c r="S122" s="24"/>
    </row>
    <row r="123" ht="11.25">
      <c r="S123" s="24"/>
    </row>
    <row r="124" ht="11.25">
      <c r="S124" s="24"/>
    </row>
    <row r="125" ht="11.25">
      <c r="S125" s="24"/>
    </row>
    <row r="126" ht="11.25">
      <c r="S126" s="24"/>
    </row>
    <row r="127" ht="11.25">
      <c r="S127" s="24"/>
    </row>
    <row r="128" ht="11.25">
      <c r="S128" s="24"/>
    </row>
    <row r="129" ht="11.25">
      <c r="S129" s="24"/>
    </row>
    <row r="130" ht="11.25">
      <c r="S130" s="24"/>
    </row>
    <row r="131" ht="11.25">
      <c r="S131" s="24"/>
    </row>
    <row r="132" ht="11.25">
      <c r="S132" s="24"/>
    </row>
    <row r="133" ht="11.25">
      <c r="S133" s="24"/>
    </row>
    <row r="134" ht="11.25">
      <c r="S134" s="24"/>
    </row>
    <row r="135" ht="11.25">
      <c r="S135" s="24"/>
    </row>
    <row r="136" ht="11.25">
      <c r="S136" s="24"/>
    </row>
    <row r="137" ht="11.25">
      <c r="S137" s="24"/>
    </row>
    <row r="138" ht="11.25">
      <c r="S138" s="24"/>
    </row>
    <row r="139" ht="11.25">
      <c r="S139" s="24"/>
    </row>
    <row r="140" ht="11.25">
      <c r="S140" s="24"/>
    </row>
    <row r="141" ht="11.25">
      <c r="S141" s="24"/>
    </row>
    <row r="142" ht="11.25">
      <c r="S142" s="24"/>
    </row>
    <row r="143" ht="11.25">
      <c r="S143" s="24"/>
    </row>
    <row r="144" ht="11.25">
      <c r="S144" s="24"/>
    </row>
    <row r="145" ht="11.25">
      <c r="S145" s="24"/>
    </row>
    <row r="146" ht="11.25">
      <c r="S146" s="24"/>
    </row>
    <row r="147" ht="11.25">
      <c r="S147" s="24"/>
    </row>
    <row r="148" ht="11.25">
      <c r="S148" s="24"/>
    </row>
    <row r="149" ht="11.25">
      <c r="S149" s="24"/>
    </row>
    <row r="150" ht="11.25">
      <c r="S150" s="24"/>
    </row>
    <row r="151" ht="11.25">
      <c r="S151" s="24"/>
    </row>
    <row r="152" ht="11.25">
      <c r="S152" s="24"/>
    </row>
    <row r="153" ht="11.25">
      <c r="S153" s="24"/>
    </row>
    <row r="154" ht="11.25">
      <c r="S154" s="24"/>
    </row>
    <row r="155" ht="11.25">
      <c r="S155" s="24"/>
    </row>
    <row r="156" ht="11.25">
      <c r="S156" s="24"/>
    </row>
    <row r="157" ht="11.25">
      <c r="S157" s="24"/>
    </row>
    <row r="158" ht="11.25">
      <c r="S158" s="24"/>
    </row>
    <row r="159" ht="11.25">
      <c r="S159" s="24"/>
    </row>
    <row r="160" ht="11.25">
      <c r="S160" s="24"/>
    </row>
    <row r="161" ht="11.25">
      <c r="S161" s="24"/>
    </row>
    <row r="162" ht="11.25">
      <c r="S162" s="24"/>
    </row>
    <row r="163" ht="11.25">
      <c r="S163" s="24"/>
    </row>
    <row r="164" ht="11.25">
      <c r="S164" s="24"/>
    </row>
    <row r="165" ht="11.25">
      <c r="S165" s="24"/>
    </row>
    <row r="166" ht="11.25">
      <c r="S166" s="24"/>
    </row>
    <row r="167" ht="11.25">
      <c r="S167" s="24"/>
    </row>
    <row r="168" ht="11.25">
      <c r="S168" s="24"/>
    </row>
    <row r="169" ht="11.25">
      <c r="S169" s="24"/>
    </row>
    <row r="170" ht="11.25">
      <c r="S170" s="24"/>
    </row>
    <row r="171" ht="11.25">
      <c r="S171" s="24"/>
    </row>
    <row r="172" ht="11.25">
      <c r="S172" s="24"/>
    </row>
    <row r="173" ht="11.25">
      <c r="S173" s="24"/>
    </row>
    <row r="174" ht="11.25">
      <c r="S174" s="24"/>
    </row>
    <row r="175" ht="11.25">
      <c r="S175" s="24"/>
    </row>
    <row r="176" ht="11.25">
      <c r="S176" s="24"/>
    </row>
    <row r="177" ht="11.25">
      <c r="S177" s="24"/>
    </row>
    <row r="178" ht="11.25">
      <c r="S178" s="24"/>
    </row>
    <row r="179" ht="11.25">
      <c r="S179" s="24"/>
    </row>
    <row r="180" ht="11.25">
      <c r="S180" s="24"/>
    </row>
  </sheetData>
  <sheetProtection/>
  <mergeCells count="40">
    <mergeCell ref="A1:D1"/>
    <mergeCell ref="A3:B5"/>
    <mergeCell ref="A2:T2"/>
    <mergeCell ref="C3:C5"/>
    <mergeCell ref="K3:R3"/>
    <mergeCell ref="K4:L4"/>
    <mergeCell ref="F3:F5"/>
    <mergeCell ref="T3:T5"/>
    <mergeCell ref="O4:P4"/>
    <mergeCell ref="Q4:R4"/>
    <mergeCell ref="A85:T85"/>
    <mergeCell ref="C43:R43"/>
    <mergeCell ref="C84:R84"/>
    <mergeCell ref="A84:B84"/>
    <mergeCell ref="A6:A43"/>
    <mergeCell ref="C83:D83"/>
    <mergeCell ref="A44:A51"/>
    <mergeCell ref="A52:A83"/>
    <mergeCell ref="B44:B51"/>
    <mergeCell ref="B52:B65"/>
    <mergeCell ref="C69:D69"/>
    <mergeCell ref="C65:D65"/>
    <mergeCell ref="C37:D37"/>
    <mergeCell ref="B66:B83"/>
    <mergeCell ref="B6:B42"/>
    <mergeCell ref="C42:D42"/>
    <mergeCell ref="C51:D51"/>
    <mergeCell ref="E3:E5"/>
    <mergeCell ref="D3:D5"/>
    <mergeCell ref="T6:T42"/>
    <mergeCell ref="J4:J5"/>
    <mergeCell ref="H3:J3"/>
    <mergeCell ref="S3:S5"/>
    <mergeCell ref="T66:T83"/>
    <mergeCell ref="G3:G5"/>
    <mergeCell ref="H4:H5"/>
    <mergeCell ref="I4:I5"/>
    <mergeCell ref="M4:N4"/>
    <mergeCell ref="T52:T65"/>
    <mergeCell ref="T44:T51"/>
  </mergeCells>
  <printOptions/>
  <pageMargins left="0" right="0" top="0.7480314960629921" bottom="0.5511811023622047" header="0.5905511811023623" footer="0.2755905511811024"/>
  <pageSetup horizontalDpi="600" verticalDpi="600" orientation="portrait" paperSize="9" r:id="rId1"/>
  <headerFooter alignWithMargins="0">
    <oddFooter>&amp;R— 13 —</oddFooter>
  </headerFooter>
</worksheet>
</file>

<file path=xl/worksheets/sheet2.xml><?xml version="1.0" encoding="utf-8"?>
<worksheet xmlns="http://schemas.openxmlformats.org/spreadsheetml/2006/main" xmlns:r="http://schemas.openxmlformats.org/officeDocument/2006/relationships">
  <dimension ref="A1:P19"/>
  <sheetViews>
    <sheetView zoomScalePageLayoutView="0" workbookViewId="0" topLeftCell="A1">
      <selection activeCell="A7" sqref="A7"/>
    </sheetView>
  </sheetViews>
  <sheetFormatPr defaultColWidth="9.00390625" defaultRowHeight="14.25"/>
  <cols>
    <col min="1" max="1" width="3.75390625" style="15" customWidth="1"/>
    <col min="2" max="2" width="9.00390625" style="15" customWidth="1"/>
    <col min="3" max="3" width="16.50390625" style="15" customWidth="1"/>
    <col min="4" max="4" width="3.625" style="15" customWidth="1"/>
    <col min="5" max="5" width="4.625" style="15" customWidth="1"/>
    <col min="6" max="6" width="4.25390625" style="15" customWidth="1"/>
    <col min="7" max="13" width="3.75390625" style="15" customWidth="1"/>
    <col min="14" max="14" width="4.125" style="15" customWidth="1"/>
    <col min="15" max="15" width="4.75390625" style="15" customWidth="1"/>
    <col min="16" max="16" width="8.25390625" style="15" customWidth="1"/>
    <col min="17" max="16384" width="9.00390625" style="15" customWidth="1"/>
  </cols>
  <sheetData>
    <row r="1" spans="1:16" ht="35.25" customHeight="1">
      <c r="A1" s="252" t="s">
        <v>55</v>
      </c>
      <c r="B1" s="252"/>
      <c r="C1" s="252"/>
      <c r="D1" s="252"/>
      <c r="E1" s="252"/>
      <c r="F1" s="252"/>
      <c r="G1" s="252"/>
      <c r="H1" s="252"/>
      <c r="I1" s="252"/>
      <c r="J1" s="252"/>
      <c r="K1" s="252"/>
      <c r="L1" s="252"/>
      <c r="M1" s="252"/>
      <c r="N1" s="252"/>
      <c r="O1" s="252"/>
      <c r="P1" s="252"/>
    </row>
    <row r="2" spans="1:16" ht="15.75" customHeight="1">
      <c r="A2" s="253" t="s">
        <v>187</v>
      </c>
      <c r="B2" s="254" t="s">
        <v>188</v>
      </c>
      <c r="C2" s="255"/>
      <c r="D2" s="250" t="s">
        <v>189</v>
      </c>
      <c r="E2" s="253" t="s">
        <v>190</v>
      </c>
      <c r="F2" s="253" t="s">
        <v>191</v>
      </c>
      <c r="G2" s="253" t="s">
        <v>212</v>
      </c>
      <c r="H2" s="253"/>
      <c r="I2" s="253"/>
      <c r="J2" s="253"/>
      <c r="K2" s="253"/>
      <c r="L2" s="253"/>
      <c r="M2" s="253"/>
      <c r="N2" s="253"/>
      <c r="O2" s="253" t="s">
        <v>192</v>
      </c>
      <c r="P2" s="253" t="s">
        <v>193</v>
      </c>
    </row>
    <row r="3" spans="1:16" ht="15.75" customHeight="1">
      <c r="A3" s="253"/>
      <c r="B3" s="256"/>
      <c r="C3" s="257"/>
      <c r="D3" s="251"/>
      <c r="E3" s="253"/>
      <c r="F3" s="253"/>
      <c r="G3" s="253" t="s">
        <v>194</v>
      </c>
      <c r="H3" s="253"/>
      <c r="I3" s="253" t="s">
        <v>195</v>
      </c>
      <c r="J3" s="253"/>
      <c r="K3" s="253" t="s">
        <v>196</v>
      </c>
      <c r="L3" s="253"/>
      <c r="M3" s="253" t="s">
        <v>197</v>
      </c>
      <c r="N3" s="253"/>
      <c r="O3" s="253"/>
      <c r="P3" s="253"/>
    </row>
    <row r="4" spans="1:16" ht="15.75" customHeight="1">
      <c r="A4" s="253"/>
      <c r="B4" s="258"/>
      <c r="C4" s="259"/>
      <c r="D4" s="263"/>
      <c r="E4" s="253"/>
      <c r="F4" s="253"/>
      <c r="G4" s="47">
        <v>1</v>
      </c>
      <c r="H4" s="47">
        <v>2</v>
      </c>
      <c r="I4" s="47">
        <v>1</v>
      </c>
      <c r="J4" s="47">
        <v>2</v>
      </c>
      <c r="K4" s="47">
        <v>1</v>
      </c>
      <c r="L4" s="47">
        <v>2</v>
      </c>
      <c r="M4" s="47">
        <v>1</v>
      </c>
      <c r="N4" s="47">
        <v>2</v>
      </c>
      <c r="O4" s="253"/>
      <c r="P4" s="253"/>
    </row>
    <row r="5" spans="1:16" ht="23.25" customHeight="1">
      <c r="A5" s="47">
        <v>1</v>
      </c>
      <c r="B5" s="250" t="s">
        <v>198</v>
      </c>
      <c r="C5" s="112" t="s">
        <v>199</v>
      </c>
      <c r="D5" s="48">
        <v>56</v>
      </c>
      <c r="E5" s="49">
        <v>2</v>
      </c>
      <c r="F5" s="45" t="s">
        <v>92</v>
      </c>
      <c r="G5" s="48"/>
      <c r="H5" s="48">
        <v>56</v>
      </c>
      <c r="I5" s="48"/>
      <c r="J5" s="48"/>
      <c r="K5" s="48"/>
      <c r="L5" s="48"/>
      <c r="M5" s="48"/>
      <c r="N5" s="48"/>
      <c r="O5" s="48" t="s">
        <v>93</v>
      </c>
      <c r="P5" s="250" t="s">
        <v>347</v>
      </c>
    </row>
    <row r="6" spans="1:16" ht="23.25" customHeight="1">
      <c r="A6" s="47">
        <v>2</v>
      </c>
      <c r="B6" s="251"/>
      <c r="C6" s="112" t="s">
        <v>200</v>
      </c>
      <c r="D6" s="48">
        <v>16</v>
      </c>
      <c r="E6" s="49">
        <v>0.5</v>
      </c>
      <c r="F6" s="45" t="s">
        <v>92</v>
      </c>
      <c r="G6" s="48"/>
      <c r="H6" s="48"/>
      <c r="I6" s="48"/>
      <c r="J6" s="48">
        <v>16</v>
      </c>
      <c r="K6" s="48"/>
      <c r="M6" s="48"/>
      <c r="N6" s="48"/>
      <c r="O6" s="48" t="s">
        <v>81</v>
      </c>
      <c r="P6" s="251"/>
    </row>
    <row r="7" spans="1:16" ht="23.25" customHeight="1">
      <c r="A7" s="47"/>
      <c r="B7" s="251"/>
      <c r="C7" s="143" t="s">
        <v>356</v>
      </c>
      <c r="D7" s="48">
        <v>18</v>
      </c>
      <c r="E7" s="48">
        <v>0.5</v>
      </c>
      <c r="F7" s="48"/>
      <c r="G7" s="48">
        <v>18</v>
      </c>
      <c r="H7" s="48"/>
      <c r="I7" s="48"/>
      <c r="J7" s="48"/>
      <c r="K7" s="48"/>
      <c r="L7" s="48"/>
      <c r="M7" s="48"/>
      <c r="N7" s="48"/>
      <c r="O7" s="48" t="s">
        <v>327</v>
      </c>
      <c r="P7" s="251"/>
    </row>
    <row r="8" spans="1:16" ht="23.25" customHeight="1">
      <c r="A8" s="47">
        <v>3</v>
      </c>
      <c r="B8" s="251"/>
      <c r="C8" s="50" t="s">
        <v>201</v>
      </c>
      <c r="D8" s="50">
        <f>SUM(D5:D7)</f>
        <v>90</v>
      </c>
      <c r="E8" s="51">
        <f>SUM(E5:E6)</f>
        <v>2.5</v>
      </c>
      <c r="F8" s="50"/>
      <c r="G8" s="50">
        <v>18</v>
      </c>
      <c r="H8" s="50">
        <f>SUM(H5:H7)</f>
        <v>56</v>
      </c>
      <c r="I8" s="50"/>
      <c r="J8" s="50">
        <v>16</v>
      </c>
      <c r="K8" s="50"/>
      <c r="L8" s="50"/>
      <c r="M8" s="50"/>
      <c r="N8" s="50"/>
      <c r="O8" s="45"/>
      <c r="P8" s="251"/>
    </row>
    <row r="9" spans="1:16" ht="23.25" customHeight="1">
      <c r="A9" s="47">
        <v>4</v>
      </c>
      <c r="B9" s="250" t="s">
        <v>202</v>
      </c>
      <c r="C9" s="113" t="s">
        <v>203</v>
      </c>
      <c r="D9" s="45" t="s">
        <v>92</v>
      </c>
      <c r="E9" s="46">
        <v>3</v>
      </c>
      <c r="F9" s="52" t="s">
        <v>353</v>
      </c>
      <c r="G9" s="52" t="s">
        <v>353</v>
      </c>
      <c r="H9" s="114"/>
      <c r="J9" s="52"/>
      <c r="K9" s="52"/>
      <c r="L9" s="52"/>
      <c r="M9" s="52"/>
      <c r="N9" s="52"/>
      <c r="O9" s="48" t="s">
        <v>93</v>
      </c>
      <c r="P9" s="251"/>
    </row>
    <row r="10" spans="1:16" ht="30" customHeight="1">
      <c r="A10" s="47">
        <v>5</v>
      </c>
      <c r="B10" s="251"/>
      <c r="C10" s="113" t="s">
        <v>204</v>
      </c>
      <c r="D10" s="45" t="s">
        <v>92</v>
      </c>
      <c r="E10" s="46">
        <v>5</v>
      </c>
      <c r="F10" s="52" t="s">
        <v>100</v>
      </c>
      <c r="G10" s="44"/>
      <c r="H10" s="52"/>
      <c r="I10" s="52" t="s">
        <v>95</v>
      </c>
      <c r="J10" s="52"/>
      <c r="K10" s="52"/>
      <c r="L10" s="52"/>
      <c r="M10" s="52"/>
      <c r="N10" s="52"/>
      <c r="O10" s="48" t="s">
        <v>69</v>
      </c>
      <c r="P10" s="251"/>
    </row>
    <row r="11" spans="1:16" ht="23.25" customHeight="1">
      <c r="A11" s="47">
        <v>6</v>
      </c>
      <c r="B11" s="251"/>
      <c r="C11" s="113" t="s">
        <v>205</v>
      </c>
      <c r="D11" s="45" t="s">
        <v>92</v>
      </c>
      <c r="E11" s="46">
        <v>1</v>
      </c>
      <c r="F11" s="52" t="s">
        <v>101</v>
      </c>
      <c r="G11" s="44"/>
      <c r="H11" s="44"/>
      <c r="I11" s="52"/>
      <c r="J11" s="52" t="s">
        <v>96</v>
      </c>
      <c r="L11" s="52"/>
      <c r="M11" s="52"/>
      <c r="N11" s="52"/>
      <c r="O11" s="48" t="s">
        <v>69</v>
      </c>
      <c r="P11" s="251"/>
    </row>
    <row r="12" spans="1:16" ht="23.25" customHeight="1">
      <c r="A12" s="47">
        <v>7</v>
      </c>
      <c r="B12" s="251"/>
      <c r="C12" s="113" t="s">
        <v>206</v>
      </c>
      <c r="D12" s="45" t="s">
        <v>92</v>
      </c>
      <c r="E12" s="46">
        <v>4</v>
      </c>
      <c r="F12" s="52" t="s">
        <v>102</v>
      </c>
      <c r="G12" s="44"/>
      <c r="H12" s="44"/>
      <c r="I12" s="52"/>
      <c r="J12" s="52"/>
      <c r="K12" s="52" t="s">
        <v>97</v>
      </c>
      <c r="L12" s="52"/>
      <c r="M12" s="52"/>
      <c r="N12" s="52"/>
      <c r="O12" s="48" t="s">
        <v>69</v>
      </c>
      <c r="P12" s="251"/>
    </row>
    <row r="13" spans="1:16" ht="23.25" customHeight="1">
      <c r="A13" s="47">
        <v>8</v>
      </c>
      <c r="B13" s="251"/>
      <c r="C13" s="113" t="s">
        <v>207</v>
      </c>
      <c r="D13" s="45" t="s">
        <v>92</v>
      </c>
      <c r="E13" s="46">
        <v>1</v>
      </c>
      <c r="F13" s="52" t="s">
        <v>346</v>
      </c>
      <c r="G13" s="44"/>
      <c r="H13" s="44"/>
      <c r="I13" s="52"/>
      <c r="J13" s="52"/>
      <c r="K13" s="52" t="s">
        <v>346</v>
      </c>
      <c r="L13" s="52"/>
      <c r="M13" s="52"/>
      <c r="N13" s="52"/>
      <c r="O13" s="48" t="s">
        <v>69</v>
      </c>
      <c r="P13" s="251"/>
    </row>
    <row r="14" spans="1:16" ht="30.75" customHeight="1">
      <c r="A14" s="47">
        <v>9</v>
      </c>
      <c r="B14" s="251"/>
      <c r="C14" s="113" t="s">
        <v>208</v>
      </c>
      <c r="D14" s="45" t="s">
        <v>92</v>
      </c>
      <c r="E14" s="46">
        <v>3</v>
      </c>
      <c r="F14" s="52" t="s">
        <v>99</v>
      </c>
      <c r="G14" s="44"/>
      <c r="H14" s="44"/>
      <c r="I14" s="52"/>
      <c r="J14" s="52"/>
      <c r="K14" s="52"/>
      <c r="L14" s="52"/>
      <c r="M14" s="52" t="s">
        <v>33</v>
      </c>
      <c r="N14" s="52"/>
      <c r="O14" s="48" t="s">
        <v>69</v>
      </c>
      <c r="P14" s="251"/>
    </row>
    <row r="15" spans="1:16" ht="23.25" customHeight="1">
      <c r="A15" s="47">
        <v>10</v>
      </c>
      <c r="B15" s="251"/>
      <c r="C15" s="113" t="s">
        <v>209</v>
      </c>
      <c r="D15" s="45" t="s">
        <v>92</v>
      </c>
      <c r="E15" s="46">
        <v>4</v>
      </c>
      <c r="F15" s="52" t="s">
        <v>102</v>
      </c>
      <c r="G15" s="44"/>
      <c r="H15" s="44"/>
      <c r="I15" s="52"/>
      <c r="J15" s="52"/>
      <c r="K15" s="53"/>
      <c r="L15" s="52"/>
      <c r="M15" s="54" t="s">
        <v>97</v>
      </c>
      <c r="N15" s="52"/>
      <c r="O15" s="48" t="s">
        <v>69</v>
      </c>
      <c r="P15" s="251"/>
    </row>
    <row r="16" spans="1:16" ht="23.25" customHeight="1">
      <c r="A16" s="47">
        <v>11</v>
      </c>
      <c r="B16" s="251"/>
      <c r="C16" s="113" t="s">
        <v>210</v>
      </c>
      <c r="D16" s="45" t="s">
        <v>92</v>
      </c>
      <c r="E16" s="46">
        <v>2</v>
      </c>
      <c r="F16" s="52" t="s">
        <v>103</v>
      </c>
      <c r="G16" s="44"/>
      <c r="H16" s="44"/>
      <c r="I16" s="52"/>
      <c r="J16" s="52"/>
      <c r="K16" s="52"/>
      <c r="L16" s="52"/>
      <c r="M16" s="52"/>
      <c r="N16" s="52" t="s">
        <v>171</v>
      </c>
      <c r="O16" s="48" t="s">
        <v>69</v>
      </c>
      <c r="P16" s="251"/>
    </row>
    <row r="17" spans="1:16" ht="23.25" customHeight="1">
      <c r="A17" s="47">
        <v>12</v>
      </c>
      <c r="B17" s="251"/>
      <c r="C17" s="113" t="s">
        <v>211</v>
      </c>
      <c r="D17" s="45" t="s">
        <v>92</v>
      </c>
      <c r="E17" s="46">
        <v>14</v>
      </c>
      <c r="F17" s="52" t="s">
        <v>104</v>
      </c>
      <c r="G17" s="44"/>
      <c r="H17" s="44"/>
      <c r="I17" s="52"/>
      <c r="J17" s="52"/>
      <c r="K17" s="52"/>
      <c r="L17" s="52"/>
      <c r="M17" s="52"/>
      <c r="N17" s="52" t="s">
        <v>98</v>
      </c>
      <c r="O17" s="48" t="s">
        <v>93</v>
      </c>
      <c r="P17" s="251"/>
    </row>
    <row r="18" spans="1:16" ht="23.25" customHeight="1">
      <c r="A18" s="47">
        <v>13</v>
      </c>
      <c r="B18" s="251"/>
      <c r="C18" s="50" t="s">
        <v>213</v>
      </c>
      <c r="D18" s="50"/>
      <c r="E18" s="51">
        <f>SUM(E9:E17)</f>
        <v>37</v>
      </c>
      <c r="F18" s="50" t="s">
        <v>354</v>
      </c>
      <c r="G18" s="50" t="s">
        <v>28</v>
      </c>
      <c r="H18" s="50"/>
      <c r="I18" s="50" t="s">
        <v>355</v>
      </c>
      <c r="J18" s="50" t="s">
        <v>96</v>
      </c>
      <c r="K18" s="50" t="s">
        <v>95</v>
      </c>
      <c r="L18" s="50"/>
      <c r="M18" s="50" t="s">
        <v>105</v>
      </c>
      <c r="N18" s="50" t="s">
        <v>106</v>
      </c>
      <c r="O18" s="45"/>
      <c r="P18" s="251"/>
    </row>
    <row r="19" spans="1:16" ht="27" customHeight="1">
      <c r="A19" s="260" t="s">
        <v>94</v>
      </c>
      <c r="B19" s="261"/>
      <c r="C19" s="261"/>
      <c r="D19" s="261"/>
      <c r="E19" s="261"/>
      <c r="F19" s="261"/>
      <c r="G19" s="261"/>
      <c r="H19" s="261"/>
      <c r="I19" s="261"/>
      <c r="J19" s="261"/>
      <c r="K19" s="261"/>
      <c r="L19" s="261"/>
      <c r="M19" s="261"/>
      <c r="N19" s="261"/>
      <c r="O19" s="261"/>
      <c r="P19" s="262"/>
    </row>
  </sheetData>
  <sheetProtection/>
  <mergeCells count="17">
    <mergeCell ref="A19:P19"/>
    <mergeCell ref="F2:F4"/>
    <mergeCell ref="G2:N2"/>
    <mergeCell ref="G3:H3"/>
    <mergeCell ref="I3:J3"/>
    <mergeCell ref="K3:L3"/>
    <mergeCell ref="M3:N3"/>
    <mergeCell ref="P5:P18"/>
    <mergeCell ref="D2:D4"/>
    <mergeCell ref="B5:B8"/>
    <mergeCell ref="B9:B18"/>
    <mergeCell ref="A1:P1"/>
    <mergeCell ref="A2:A4"/>
    <mergeCell ref="E2:E4"/>
    <mergeCell ref="O2:O4"/>
    <mergeCell ref="P2:P4"/>
    <mergeCell ref="B2:C4"/>
  </mergeCells>
  <printOptions/>
  <pageMargins left="0.55" right="0.28" top="0.99" bottom="0.9448818897637796" header="0.5118110236220472" footer="0.2755905511811024"/>
  <pageSetup horizontalDpi="600" verticalDpi="600" orientation="portrait" paperSize="9" r:id="rId1"/>
  <headerFooter alignWithMargins="0">
    <oddFooter>&amp;L— 14 —</oddFooter>
  </headerFooter>
</worksheet>
</file>

<file path=xl/worksheets/sheet3.xml><?xml version="1.0" encoding="utf-8"?>
<worksheet xmlns="http://schemas.openxmlformats.org/spreadsheetml/2006/main" xmlns:r="http://schemas.openxmlformats.org/officeDocument/2006/relationships">
  <dimension ref="A1:M18"/>
  <sheetViews>
    <sheetView zoomScalePageLayoutView="0" workbookViewId="0" topLeftCell="A1">
      <selection activeCell="G3" sqref="G3"/>
    </sheetView>
  </sheetViews>
  <sheetFormatPr defaultColWidth="9.00390625" defaultRowHeight="14.25"/>
  <cols>
    <col min="1" max="1" width="6.125" style="12" customWidth="1"/>
    <col min="2" max="2" width="8.875" style="12" customWidth="1"/>
    <col min="3" max="3" width="24.875" style="12" customWidth="1"/>
    <col min="4" max="4" width="8.00390625" style="12" customWidth="1"/>
    <col min="5" max="5" width="4.875" style="12" customWidth="1"/>
    <col min="6" max="6" width="5.125" style="12" customWidth="1"/>
    <col min="7" max="7" width="4.75390625" style="12" customWidth="1"/>
    <col min="8" max="8" width="4.50390625" style="12" customWidth="1"/>
    <col min="9" max="9" width="4.875" style="12" customWidth="1"/>
    <col min="10" max="11" width="5.00390625" style="12" customWidth="1"/>
    <col min="12" max="12" width="7.625" style="12" customWidth="1"/>
    <col min="13" max="16384" width="9.00390625" style="12" customWidth="1"/>
  </cols>
  <sheetData>
    <row r="1" spans="1:12" ht="35.25" customHeight="1">
      <c r="A1" s="252" t="s">
        <v>17</v>
      </c>
      <c r="B1" s="252"/>
      <c r="C1" s="252"/>
      <c r="D1" s="252"/>
      <c r="E1" s="252"/>
      <c r="F1" s="252"/>
      <c r="G1" s="252"/>
      <c r="H1" s="252"/>
      <c r="I1" s="252"/>
      <c r="J1" s="252"/>
      <c r="K1" s="252"/>
      <c r="L1" s="252"/>
    </row>
    <row r="2" spans="1:12" ht="54.75" customHeight="1">
      <c r="A2" s="274" t="s">
        <v>70</v>
      </c>
      <c r="B2" s="275"/>
      <c r="C2" s="276"/>
      <c r="D2" s="13" t="s">
        <v>0</v>
      </c>
      <c r="E2" s="13" t="s">
        <v>4</v>
      </c>
      <c r="F2" s="13" t="s">
        <v>24</v>
      </c>
      <c r="G2" s="13" t="s">
        <v>5</v>
      </c>
      <c r="H2" s="13" t="s">
        <v>6</v>
      </c>
      <c r="I2" s="13" t="s">
        <v>7</v>
      </c>
      <c r="J2" s="13" t="s">
        <v>8</v>
      </c>
      <c r="K2" s="13" t="s">
        <v>9</v>
      </c>
      <c r="L2" s="98" t="s">
        <v>18</v>
      </c>
    </row>
    <row r="3" spans="1:12" ht="24" customHeight="1">
      <c r="A3" s="272" t="s">
        <v>20</v>
      </c>
      <c r="B3" s="277" t="s">
        <v>52</v>
      </c>
      <c r="C3" s="279"/>
      <c r="D3" s="14">
        <f>'附表1'!K37+'附表1'!K51+'附表1'!K69</f>
        <v>324</v>
      </c>
      <c r="E3" s="14">
        <f>'附表1'!L37+'附表1'!L51+'附表1'!L69</f>
        <v>292</v>
      </c>
      <c r="F3" s="14">
        <f>'附表1'!M37+'附表1'!M51+'附表1'!M69</f>
        <v>428</v>
      </c>
      <c r="G3" s="14">
        <f>'附表1'!N37+'附表1'!N51+'附表1'!N69</f>
        <v>366</v>
      </c>
      <c r="H3" s="14">
        <f>'附表1'!O37+'附表1'!O51+'附表1'!O69</f>
        <v>156</v>
      </c>
      <c r="I3" s="14">
        <f>'附表1'!P37+'附表1'!P51+'附表1'!P69</f>
        <v>108</v>
      </c>
      <c r="J3" s="14">
        <f>'附表1'!Q37+'附表1'!Q51+'附表1'!Q69</f>
        <v>88</v>
      </c>
      <c r="K3" s="14">
        <f>'附表1'!R37+'附表1'!R51+'附表1'!R69</f>
        <v>0</v>
      </c>
      <c r="L3" s="38">
        <f>SUM(D3:K3)</f>
        <v>1762</v>
      </c>
    </row>
    <row r="4" spans="1:12" ht="24" customHeight="1">
      <c r="A4" s="273"/>
      <c r="B4" s="264" t="s">
        <v>53</v>
      </c>
      <c r="C4" s="39" t="s">
        <v>54</v>
      </c>
      <c r="D4" s="14">
        <v>0</v>
      </c>
      <c r="E4" s="14">
        <f>'附表2'!H8</f>
        <v>56</v>
      </c>
      <c r="F4" s="14">
        <f>'附表2'!I8</f>
        <v>0</v>
      </c>
      <c r="G4" s="14">
        <f>'附表2'!J8</f>
        <v>16</v>
      </c>
      <c r="H4" s="14">
        <f>'附表2'!K8</f>
        <v>0</v>
      </c>
      <c r="I4" s="14">
        <f>'附表2'!L8</f>
        <v>0</v>
      </c>
      <c r="J4" s="14">
        <f>'附表2'!M8</f>
        <v>0</v>
      </c>
      <c r="K4" s="14">
        <f>'附表2'!N8</f>
        <v>0</v>
      </c>
      <c r="L4" s="38">
        <v>72</v>
      </c>
    </row>
    <row r="5" spans="1:12" ht="31.5" customHeight="1">
      <c r="A5" s="273"/>
      <c r="B5" s="265"/>
      <c r="C5" s="39" t="s">
        <v>74</v>
      </c>
      <c r="D5" s="50" t="s">
        <v>28</v>
      </c>
      <c r="E5" s="50"/>
      <c r="F5" s="50" t="s">
        <v>355</v>
      </c>
      <c r="G5" s="50" t="s">
        <v>96</v>
      </c>
      <c r="H5" s="50" t="s">
        <v>95</v>
      </c>
      <c r="I5" s="50"/>
      <c r="J5" s="50" t="s">
        <v>105</v>
      </c>
      <c r="K5" s="50" t="s">
        <v>106</v>
      </c>
      <c r="L5" s="38" t="s">
        <v>357</v>
      </c>
    </row>
    <row r="6" spans="1:12" ht="24" customHeight="1">
      <c r="A6" s="273"/>
      <c r="B6" s="277" t="s">
        <v>40</v>
      </c>
      <c r="C6" s="279"/>
      <c r="D6" s="14">
        <v>28</v>
      </c>
      <c r="E6" s="14">
        <v>24</v>
      </c>
      <c r="F6" s="14">
        <v>20</v>
      </c>
      <c r="G6" s="14">
        <v>40</v>
      </c>
      <c r="H6" s="14">
        <v>12</v>
      </c>
      <c r="I6" s="14">
        <v>10</v>
      </c>
      <c r="J6" s="14">
        <v>4</v>
      </c>
      <c r="K6" s="14">
        <v>0</v>
      </c>
      <c r="L6" s="38">
        <f>SUM(D6:K6)</f>
        <v>138</v>
      </c>
    </row>
    <row r="7" spans="1:12" ht="24" customHeight="1">
      <c r="A7" s="272" t="s">
        <v>21</v>
      </c>
      <c r="B7" s="277" t="s">
        <v>52</v>
      </c>
      <c r="C7" s="279"/>
      <c r="D7" s="14">
        <f>'附表1'!K42+'附表1'!K65+'附表1'!K83</f>
        <v>0</v>
      </c>
      <c r="E7" s="14">
        <f>'附表1'!L42+'附表1'!L65+'附表1'!L83</f>
        <v>264</v>
      </c>
      <c r="F7" s="14">
        <f>'附表1'!M42+'附表1'!M65+'附表1'!M83</f>
        <v>0</v>
      </c>
      <c r="G7" s="14">
        <f>'附表1'!N42+'附表1'!N65+'附表1'!N83</f>
        <v>96</v>
      </c>
      <c r="H7" s="14">
        <f>'附表1'!O42+'附表1'!O65+'附表1'!O83</f>
        <v>88</v>
      </c>
      <c r="I7" s="14">
        <f>'附表1'!P42+'附表1'!P65+'附表1'!P83</f>
        <v>324</v>
      </c>
      <c r="J7" s="14">
        <f>'附表1'!Q42+'附表1'!Q65+'附表1'!Q83</f>
        <v>232</v>
      </c>
      <c r="K7" s="14">
        <f>'附表1'!R42+'附表1'!R65+'附表1'!R83</f>
        <v>0</v>
      </c>
      <c r="L7" s="38">
        <f>SUM(D7:K7)</f>
        <v>1004</v>
      </c>
    </row>
    <row r="8" spans="1:12" ht="24" customHeight="1">
      <c r="A8" s="273"/>
      <c r="B8" s="264" t="s">
        <v>53</v>
      </c>
      <c r="C8" s="39" t="s">
        <v>54</v>
      </c>
      <c r="D8" s="38">
        <f>'附表2'!G8</f>
        <v>18</v>
      </c>
      <c r="E8" s="14"/>
      <c r="F8" s="14"/>
      <c r="G8" s="14"/>
      <c r="H8" s="14"/>
      <c r="I8" s="14"/>
      <c r="J8" s="14"/>
      <c r="K8" s="14"/>
      <c r="L8" s="38">
        <v>18</v>
      </c>
    </row>
    <row r="9" spans="1:12" ht="31.5" customHeight="1">
      <c r="A9" s="273"/>
      <c r="B9" s="265"/>
      <c r="C9" s="39" t="s">
        <v>74</v>
      </c>
      <c r="D9" s="50"/>
      <c r="E9" s="47"/>
      <c r="F9" s="47"/>
      <c r="G9" s="47"/>
      <c r="H9" s="47"/>
      <c r="I9" s="47"/>
      <c r="J9" s="47"/>
      <c r="K9" s="47"/>
      <c r="L9" s="38"/>
    </row>
    <row r="10" spans="1:12" ht="24" customHeight="1">
      <c r="A10" s="273"/>
      <c r="B10" s="266" t="s">
        <v>68</v>
      </c>
      <c r="C10" s="267"/>
      <c r="D10" s="277" t="s">
        <v>77</v>
      </c>
      <c r="E10" s="278"/>
      <c r="F10" s="278"/>
      <c r="G10" s="278"/>
      <c r="H10" s="278"/>
      <c r="I10" s="278"/>
      <c r="J10" s="278"/>
      <c r="K10" s="278"/>
      <c r="L10" s="279"/>
    </row>
    <row r="11" spans="1:12" ht="45" customHeight="1">
      <c r="A11" s="268" t="s">
        <v>172</v>
      </c>
      <c r="B11" s="269"/>
      <c r="C11" s="270"/>
      <c r="D11" s="270"/>
      <c r="E11" s="270"/>
      <c r="F11" s="270"/>
      <c r="G11" s="270"/>
      <c r="H11" s="270"/>
      <c r="I11" s="270"/>
      <c r="J11" s="270"/>
      <c r="K11" s="270"/>
      <c r="L11" s="271"/>
    </row>
    <row r="12" spans="4:13" ht="14.25">
      <c r="D12" s="87"/>
      <c r="E12" s="87"/>
      <c r="F12" s="87"/>
      <c r="G12" s="87"/>
      <c r="H12" s="87"/>
      <c r="I12" s="87"/>
      <c r="J12" s="87"/>
      <c r="K12" s="87"/>
      <c r="L12" s="87"/>
      <c r="M12" s="87"/>
    </row>
    <row r="13" spans="4:13" ht="15.75">
      <c r="D13" s="88"/>
      <c r="E13" s="88"/>
      <c r="F13" s="88"/>
      <c r="G13" s="88"/>
      <c r="H13" s="88"/>
      <c r="I13" s="88"/>
      <c r="J13" s="88"/>
      <c r="K13" s="87"/>
      <c r="L13" s="87"/>
      <c r="M13" s="87"/>
    </row>
    <row r="14" spans="4:13" ht="15.75">
      <c r="D14" s="88"/>
      <c r="E14" s="88"/>
      <c r="F14" s="88"/>
      <c r="G14" s="88"/>
      <c r="H14" s="88"/>
      <c r="I14" s="88"/>
      <c r="J14" s="88"/>
      <c r="K14" s="88"/>
      <c r="L14" s="88"/>
      <c r="M14" s="87"/>
    </row>
    <row r="15" spans="4:13" ht="15.75">
      <c r="D15" s="88"/>
      <c r="E15" s="88"/>
      <c r="F15" s="88"/>
      <c r="G15" s="88"/>
      <c r="H15" s="88"/>
      <c r="I15" s="88"/>
      <c r="J15" s="88"/>
      <c r="K15" s="88"/>
      <c r="L15" s="88"/>
      <c r="M15" s="87"/>
    </row>
    <row r="16" spans="4:13" ht="15.75">
      <c r="D16" s="88"/>
      <c r="E16" s="88"/>
      <c r="F16" s="88"/>
      <c r="G16" s="88"/>
      <c r="H16" s="88"/>
      <c r="I16" s="88"/>
      <c r="J16" s="88"/>
      <c r="K16" s="88"/>
      <c r="L16" s="88"/>
      <c r="M16" s="87"/>
    </row>
    <row r="17" spans="4:13" ht="15.75">
      <c r="D17" s="88"/>
      <c r="E17" s="88"/>
      <c r="F17" s="88"/>
      <c r="G17" s="88"/>
      <c r="H17" s="88"/>
      <c r="I17" s="88"/>
      <c r="J17" s="88"/>
      <c r="K17" s="88"/>
      <c r="L17" s="88"/>
      <c r="M17" s="87"/>
    </row>
    <row r="18" spans="4:13" ht="14.25">
      <c r="D18" s="87"/>
      <c r="E18" s="87"/>
      <c r="F18" s="87"/>
      <c r="G18" s="87"/>
      <c r="H18" s="87"/>
      <c r="I18" s="87"/>
      <c r="J18" s="87"/>
      <c r="K18" s="87"/>
      <c r="L18" s="87"/>
      <c r="M18" s="87"/>
    </row>
  </sheetData>
  <sheetProtection/>
  <mergeCells count="12">
    <mergeCell ref="B4:B5"/>
    <mergeCell ref="B7:C7"/>
    <mergeCell ref="B8:B9"/>
    <mergeCell ref="B10:C10"/>
    <mergeCell ref="A11:L11"/>
    <mergeCell ref="A1:L1"/>
    <mergeCell ref="A7:A10"/>
    <mergeCell ref="A3:A6"/>
    <mergeCell ref="A2:C2"/>
    <mergeCell ref="D10:L10"/>
    <mergeCell ref="B3:C3"/>
    <mergeCell ref="B6:C6"/>
  </mergeCells>
  <printOptions/>
  <pageMargins left="0.41" right="0.25" top="1.11" bottom="0.9448818897637796" header="0.5118110236220472" footer="0.2755905511811024"/>
  <pageSetup horizontalDpi="600" verticalDpi="600" orientation="portrait" paperSize="9" r:id="rId2"/>
  <headerFooter alignWithMargins="0">
    <oddFooter>&amp;R— 15 —</oddFooter>
  </headerFooter>
  <drawing r:id="rId1"/>
</worksheet>
</file>

<file path=xl/worksheets/sheet4.xml><?xml version="1.0" encoding="utf-8"?>
<worksheet xmlns="http://schemas.openxmlformats.org/spreadsheetml/2006/main" xmlns:r="http://schemas.openxmlformats.org/officeDocument/2006/relationships">
  <dimension ref="A1:H17"/>
  <sheetViews>
    <sheetView zoomScalePageLayoutView="0" workbookViewId="0" topLeftCell="A7">
      <selection activeCell="F10" sqref="F10"/>
    </sheetView>
  </sheetViews>
  <sheetFormatPr defaultColWidth="9.00390625" defaultRowHeight="14.25"/>
  <cols>
    <col min="1" max="1" width="16.75390625" style="15" customWidth="1"/>
    <col min="2" max="2" width="22.625" style="15" customWidth="1"/>
    <col min="3" max="3" width="13.125" style="15" customWidth="1"/>
    <col min="4" max="7" width="8.875" style="15" customWidth="1"/>
    <col min="8" max="16384" width="9.00390625" style="15" customWidth="1"/>
  </cols>
  <sheetData>
    <row r="1" spans="1:7" ht="27.75" customHeight="1">
      <c r="A1" s="252" t="s">
        <v>43</v>
      </c>
      <c r="B1" s="252"/>
      <c r="C1" s="252"/>
      <c r="D1" s="252"/>
      <c r="E1" s="252"/>
      <c r="F1" s="252"/>
      <c r="G1" s="252"/>
    </row>
    <row r="2" spans="1:8" ht="33" customHeight="1">
      <c r="A2" s="300" t="s">
        <v>13</v>
      </c>
      <c r="B2" s="301"/>
      <c r="C2" s="302"/>
      <c r="D2" s="13" t="s">
        <v>14</v>
      </c>
      <c r="E2" s="13" t="s">
        <v>15</v>
      </c>
      <c r="F2" s="13" t="s">
        <v>26</v>
      </c>
      <c r="G2" s="13" t="s">
        <v>16</v>
      </c>
      <c r="H2" s="17"/>
    </row>
    <row r="3" spans="1:8" ht="24" customHeight="1">
      <c r="A3" s="280" t="s">
        <v>50</v>
      </c>
      <c r="B3" s="280" t="s">
        <v>82</v>
      </c>
      <c r="C3" s="16" t="s">
        <v>11</v>
      </c>
      <c r="D3" s="16">
        <f>'附表1'!F37</f>
        <v>1400</v>
      </c>
      <c r="E3" s="89">
        <f>D3/$D$12*100</f>
        <v>57.56578947368421</v>
      </c>
      <c r="F3" s="16">
        <f>'附表1'!E37</f>
        <v>82.5</v>
      </c>
      <c r="G3" s="89">
        <f>F3/185*100</f>
        <v>44.5945945945946</v>
      </c>
      <c r="H3" s="17"/>
    </row>
    <row r="4" spans="1:8" ht="24" customHeight="1">
      <c r="A4" s="281"/>
      <c r="B4" s="286"/>
      <c r="C4" s="16" t="s">
        <v>22</v>
      </c>
      <c r="D4" s="16">
        <f>F4*16</f>
        <v>128</v>
      </c>
      <c r="E4" s="89">
        <f aca="true" t="shared" si="0" ref="E4:E11">D4/$D$12*100</f>
        <v>5.263157894736842</v>
      </c>
      <c r="F4" s="141">
        <v>8</v>
      </c>
      <c r="G4" s="89">
        <f aca="true" t="shared" si="1" ref="G4:G13">F4/185*100</f>
        <v>4.324324324324325</v>
      </c>
      <c r="H4" s="17"/>
    </row>
    <row r="5" spans="1:8" s="95" customFormat="1" ht="24" customHeight="1">
      <c r="A5" s="281"/>
      <c r="B5" s="90" t="s">
        <v>66</v>
      </c>
      <c r="C5" s="91" t="s">
        <v>67</v>
      </c>
      <c r="D5" s="16">
        <f>F5*16</f>
        <v>160</v>
      </c>
      <c r="E5" s="92">
        <f t="shared" si="0"/>
        <v>6.578947368421052</v>
      </c>
      <c r="F5" s="93">
        <v>10</v>
      </c>
      <c r="G5" s="89">
        <f t="shared" si="1"/>
        <v>5.405405405405405</v>
      </c>
      <c r="H5" s="94"/>
    </row>
    <row r="6" spans="1:8" ht="24" customHeight="1">
      <c r="A6" s="282" t="s">
        <v>71</v>
      </c>
      <c r="B6" s="283" t="s">
        <v>42</v>
      </c>
      <c r="C6" s="16" t="s">
        <v>11</v>
      </c>
      <c r="D6" s="16">
        <f>'附表1'!F51</f>
        <v>288</v>
      </c>
      <c r="E6" s="89">
        <f t="shared" si="0"/>
        <v>11.842105263157894</v>
      </c>
      <c r="F6" s="16">
        <f>'附表1'!E51</f>
        <v>16.5</v>
      </c>
      <c r="G6" s="89">
        <f t="shared" si="1"/>
        <v>8.91891891891892</v>
      </c>
      <c r="H6" s="17"/>
    </row>
    <row r="7" spans="1:8" ht="24" customHeight="1">
      <c r="A7" s="282"/>
      <c r="B7" s="284"/>
      <c r="C7" s="16" t="s">
        <v>12</v>
      </c>
      <c r="D7" s="16">
        <f>F7*16</f>
        <v>232</v>
      </c>
      <c r="E7" s="89">
        <f t="shared" si="0"/>
        <v>9.539473684210527</v>
      </c>
      <c r="F7" s="16">
        <v>14.5</v>
      </c>
      <c r="G7" s="89">
        <f t="shared" si="1"/>
        <v>7.837837837837839</v>
      </c>
      <c r="H7" s="17"/>
    </row>
    <row r="8" spans="1:8" ht="24" customHeight="1">
      <c r="A8" s="282"/>
      <c r="B8" s="285"/>
      <c r="C8" s="29" t="s">
        <v>31</v>
      </c>
      <c r="D8" s="30">
        <f>SUM(D6:D7)</f>
        <v>520</v>
      </c>
      <c r="E8" s="89">
        <f t="shared" si="0"/>
        <v>21.38157894736842</v>
      </c>
      <c r="F8" s="142">
        <f>SUM(F6:F7)</f>
        <v>31</v>
      </c>
      <c r="G8" s="89">
        <f t="shared" si="1"/>
        <v>16.756756756756758</v>
      </c>
      <c r="H8" s="17"/>
    </row>
    <row r="9" spans="1:8" ht="24" customHeight="1">
      <c r="A9" s="282"/>
      <c r="B9" s="283" t="s">
        <v>44</v>
      </c>
      <c r="C9" s="16" t="s">
        <v>11</v>
      </c>
      <c r="D9" s="16">
        <f>'附表1'!F69</f>
        <v>128</v>
      </c>
      <c r="E9" s="89">
        <f t="shared" si="0"/>
        <v>5.263157894736842</v>
      </c>
      <c r="F9" s="141">
        <f>'附表1'!E69</f>
        <v>8</v>
      </c>
      <c r="G9" s="89">
        <f t="shared" si="1"/>
        <v>4.324324324324325</v>
      </c>
      <c r="H9" s="17"/>
    </row>
    <row r="10" spans="1:8" ht="24" customHeight="1">
      <c r="A10" s="282"/>
      <c r="B10" s="284"/>
      <c r="C10" s="16" t="s">
        <v>12</v>
      </c>
      <c r="D10" s="16">
        <f>F10*16</f>
        <v>96</v>
      </c>
      <c r="E10" s="89">
        <f t="shared" si="0"/>
        <v>3.9473684210526314</v>
      </c>
      <c r="F10" s="141">
        <v>6</v>
      </c>
      <c r="G10" s="89">
        <f t="shared" si="1"/>
        <v>3.2432432432432434</v>
      </c>
      <c r="H10" s="17"/>
    </row>
    <row r="11" spans="1:8" ht="24" customHeight="1">
      <c r="A11" s="282"/>
      <c r="B11" s="285"/>
      <c r="C11" s="29" t="s">
        <v>31</v>
      </c>
      <c r="D11" s="30">
        <f>SUM(D9:D10)</f>
        <v>224</v>
      </c>
      <c r="E11" s="89">
        <f t="shared" si="0"/>
        <v>9.210526315789473</v>
      </c>
      <c r="F11" s="142">
        <f>SUM(F9:F10)</f>
        <v>14</v>
      </c>
      <c r="G11" s="89">
        <f t="shared" si="1"/>
        <v>7.567567567567568</v>
      </c>
      <c r="H11" s="17"/>
    </row>
    <row r="12" spans="1:8" ht="26.25" customHeight="1">
      <c r="A12" s="294" t="s">
        <v>48</v>
      </c>
      <c r="B12" s="294"/>
      <c r="C12" s="30" t="s">
        <v>18</v>
      </c>
      <c r="D12" s="30">
        <f>D3+D4+D5+D8+D11</f>
        <v>2432</v>
      </c>
      <c r="E12" s="30">
        <f>E3+E4+E5+E8+E11</f>
        <v>100</v>
      </c>
      <c r="F12" s="30">
        <f>F3+F4+F5+F8+F11</f>
        <v>145.5</v>
      </c>
      <c r="G12" s="89">
        <f t="shared" si="1"/>
        <v>78.64864864864865</v>
      </c>
      <c r="H12" s="17"/>
    </row>
    <row r="13" spans="1:8" ht="24" customHeight="1">
      <c r="A13" s="297" t="s">
        <v>72</v>
      </c>
      <c r="B13" s="298"/>
      <c r="C13" s="298"/>
      <c r="D13" s="298"/>
      <c r="E13" s="299"/>
      <c r="F13" s="58">
        <f>'附表2'!E8+'附表2'!E18</f>
        <v>39.5</v>
      </c>
      <c r="G13" s="89">
        <f t="shared" si="1"/>
        <v>21.35135135135135</v>
      </c>
      <c r="H13" s="17"/>
    </row>
    <row r="14" spans="1:8" ht="24" customHeight="1">
      <c r="A14" s="291" t="s">
        <v>23</v>
      </c>
      <c r="B14" s="292"/>
      <c r="C14" s="292"/>
      <c r="D14" s="292"/>
      <c r="E14" s="293"/>
      <c r="F14" s="99">
        <f>F12+F13</f>
        <v>185</v>
      </c>
      <c r="G14" s="92">
        <f>G12+G13</f>
        <v>100</v>
      </c>
      <c r="H14" s="17"/>
    </row>
    <row r="15" spans="1:8" ht="24" customHeight="1">
      <c r="A15" s="291" t="s">
        <v>73</v>
      </c>
      <c r="B15" s="292"/>
      <c r="C15" s="292"/>
      <c r="D15" s="292"/>
      <c r="E15" s="293"/>
      <c r="F15" s="303">
        <v>10</v>
      </c>
      <c r="G15" s="279"/>
      <c r="H15" s="17"/>
    </row>
    <row r="16" spans="1:8" ht="24" customHeight="1">
      <c r="A16" s="291" t="s">
        <v>25</v>
      </c>
      <c r="B16" s="292"/>
      <c r="C16" s="292"/>
      <c r="D16" s="292"/>
      <c r="E16" s="293"/>
      <c r="F16" s="295">
        <v>195</v>
      </c>
      <c r="G16" s="296"/>
      <c r="H16" s="18"/>
    </row>
    <row r="17" spans="1:7" ht="60.75" customHeight="1">
      <c r="A17" s="287" t="s">
        <v>75</v>
      </c>
      <c r="B17" s="288"/>
      <c r="C17" s="288"/>
      <c r="D17" s="289"/>
      <c r="E17" s="289"/>
      <c r="F17" s="289"/>
      <c r="G17" s="290"/>
    </row>
  </sheetData>
  <sheetProtection/>
  <mergeCells count="15">
    <mergeCell ref="A1:G1"/>
    <mergeCell ref="A16:E16"/>
    <mergeCell ref="A13:E13"/>
    <mergeCell ref="A2:C2"/>
    <mergeCell ref="F15:G15"/>
    <mergeCell ref="A3:A5"/>
    <mergeCell ref="A6:A11"/>
    <mergeCell ref="B6:B8"/>
    <mergeCell ref="B9:B11"/>
    <mergeCell ref="B3:B4"/>
    <mergeCell ref="A17:G17"/>
    <mergeCell ref="A14:E14"/>
    <mergeCell ref="A15:E15"/>
    <mergeCell ref="A12:B12"/>
    <mergeCell ref="F16:G16"/>
  </mergeCells>
  <printOptions/>
  <pageMargins left="0.46" right="0.12" top="1.1023622047244095" bottom="0.9448818897637796" header="0.5118110236220472" footer="0.2755905511811024"/>
  <pageSetup horizontalDpi="600" verticalDpi="600" orientation="portrait" paperSize="9" r:id="rId1"/>
  <headerFooter alignWithMargins="0">
    <oddFooter>&amp;L— 16 —</oddFooter>
  </headerFooter>
</worksheet>
</file>

<file path=xl/worksheets/sheet5.xml><?xml version="1.0" encoding="utf-8"?>
<worksheet xmlns="http://schemas.openxmlformats.org/spreadsheetml/2006/main" xmlns:r="http://schemas.openxmlformats.org/officeDocument/2006/relationships">
  <dimension ref="A1:S155"/>
  <sheetViews>
    <sheetView zoomScalePageLayoutView="0" workbookViewId="0" topLeftCell="A1">
      <selection activeCell="H62" sqref="H62"/>
    </sheetView>
  </sheetViews>
  <sheetFormatPr defaultColWidth="9.00390625" defaultRowHeight="14.25"/>
  <cols>
    <col min="1" max="2" width="4.25390625" style="0" customWidth="1"/>
    <col min="3" max="3" width="8.50390625" style="0" customWidth="1"/>
    <col min="4" max="7" width="4.25390625" style="0" customWidth="1"/>
    <col min="8" max="8" width="18.50390625" style="0" customWidth="1"/>
    <col min="9" max="9" width="4.25390625" style="0" customWidth="1"/>
    <col min="10" max="17" width="3.00390625" style="0" customWidth="1"/>
    <col min="18" max="19" width="4.25390625" style="0" customWidth="1"/>
  </cols>
  <sheetData>
    <row r="1" spans="1:19" s="147" customFormat="1" ht="34.5" customHeight="1">
      <c r="A1" s="384" t="s">
        <v>64</v>
      </c>
      <c r="B1" s="384"/>
      <c r="C1" s="384"/>
      <c r="D1" s="384"/>
      <c r="E1" s="384"/>
      <c r="F1" s="384"/>
      <c r="G1" s="384"/>
      <c r="H1" s="384"/>
      <c r="I1" s="384"/>
      <c r="J1" s="384"/>
      <c r="K1" s="384"/>
      <c r="L1" s="384"/>
      <c r="M1" s="384"/>
      <c r="N1" s="384"/>
      <c r="O1" s="384"/>
      <c r="P1" s="384"/>
      <c r="Q1" s="384"/>
      <c r="R1" s="384"/>
      <c r="S1" s="384"/>
    </row>
    <row r="2" spans="1:19" ht="14.25" customHeight="1">
      <c r="A2" s="308" t="s">
        <v>401</v>
      </c>
      <c r="B2" s="308"/>
      <c r="C2" s="308" t="s">
        <v>402</v>
      </c>
      <c r="D2" s="370" t="s">
        <v>403</v>
      </c>
      <c r="E2" s="308" t="s">
        <v>404</v>
      </c>
      <c r="F2" s="358" t="s">
        <v>405</v>
      </c>
      <c r="G2" s="358" t="s">
        <v>406</v>
      </c>
      <c r="H2" s="308" t="s">
        <v>407</v>
      </c>
      <c r="I2" s="308" t="s">
        <v>408</v>
      </c>
      <c r="J2" s="308" t="s">
        <v>409</v>
      </c>
      <c r="K2" s="308"/>
      <c r="L2" s="308"/>
      <c r="M2" s="308"/>
      <c r="N2" s="308"/>
      <c r="O2" s="308"/>
      <c r="P2" s="308"/>
      <c r="Q2" s="308"/>
      <c r="R2" s="308" t="s">
        <v>410</v>
      </c>
      <c r="S2" s="308" t="s">
        <v>411</v>
      </c>
    </row>
    <row r="3" spans="1:19" ht="14.25">
      <c r="A3" s="308"/>
      <c r="B3" s="308"/>
      <c r="C3" s="308"/>
      <c r="D3" s="370"/>
      <c r="E3" s="308"/>
      <c r="F3" s="358"/>
      <c r="G3" s="358"/>
      <c r="H3" s="308"/>
      <c r="I3" s="308"/>
      <c r="J3" s="308" t="s">
        <v>412</v>
      </c>
      <c r="K3" s="308"/>
      <c r="L3" s="308" t="s">
        <v>1</v>
      </c>
      <c r="M3" s="308"/>
      <c r="N3" s="308" t="s">
        <v>2</v>
      </c>
      <c r="O3" s="308"/>
      <c r="P3" s="308" t="s">
        <v>3</v>
      </c>
      <c r="Q3" s="308"/>
      <c r="R3" s="308"/>
      <c r="S3" s="308"/>
    </row>
    <row r="4" spans="1:19" ht="57" customHeight="1">
      <c r="A4" s="308"/>
      <c r="B4" s="308"/>
      <c r="C4" s="308"/>
      <c r="D4" s="370"/>
      <c r="E4" s="308"/>
      <c r="F4" s="358"/>
      <c r="G4" s="358"/>
      <c r="H4" s="308"/>
      <c r="I4" s="308"/>
      <c r="J4" s="148">
        <v>1</v>
      </c>
      <c r="K4" s="148">
        <v>2</v>
      </c>
      <c r="L4" s="148">
        <v>3</v>
      </c>
      <c r="M4" s="148">
        <v>4</v>
      </c>
      <c r="N4" s="148">
        <v>5</v>
      </c>
      <c r="O4" s="148">
        <v>6</v>
      </c>
      <c r="P4" s="148">
        <v>7</v>
      </c>
      <c r="Q4" s="148">
        <v>8</v>
      </c>
      <c r="R4" s="308"/>
      <c r="S4" s="308"/>
    </row>
    <row r="5" spans="1:19" ht="14.25">
      <c r="A5" s="304" t="s">
        <v>413</v>
      </c>
      <c r="B5" s="314" t="s">
        <v>414</v>
      </c>
      <c r="C5" s="349" t="s">
        <v>415</v>
      </c>
      <c r="D5" s="324">
        <v>2</v>
      </c>
      <c r="E5" s="359">
        <v>18</v>
      </c>
      <c r="F5" s="331">
        <v>56</v>
      </c>
      <c r="G5" s="331">
        <v>53</v>
      </c>
      <c r="H5" s="150" t="s">
        <v>56</v>
      </c>
      <c r="I5" s="150" t="s">
        <v>57</v>
      </c>
      <c r="J5" s="152"/>
      <c r="K5" s="152">
        <v>4</v>
      </c>
      <c r="L5" s="152"/>
      <c r="M5" s="152"/>
      <c r="N5" s="152"/>
      <c r="O5" s="152"/>
      <c r="P5" s="152"/>
      <c r="Q5" s="152"/>
      <c r="R5" s="304" t="s">
        <v>416</v>
      </c>
      <c r="S5" s="150" t="s">
        <v>58</v>
      </c>
    </row>
    <row r="6" spans="1:19" ht="14.25">
      <c r="A6" s="306"/>
      <c r="B6" s="314"/>
      <c r="C6" s="350"/>
      <c r="D6" s="325"/>
      <c r="E6" s="360"/>
      <c r="F6" s="332"/>
      <c r="G6" s="332"/>
      <c r="H6" s="150" t="s">
        <v>110</v>
      </c>
      <c r="I6" s="150" t="s">
        <v>57</v>
      </c>
      <c r="J6" s="152"/>
      <c r="K6" s="152">
        <v>3</v>
      </c>
      <c r="L6" s="152"/>
      <c r="M6" s="152"/>
      <c r="N6" s="152"/>
      <c r="O6" s="152"/>
      <c r="P6" s="152"/>
      <c r="Q6" s="152"/>
      <c r="R6" s="306"/>
      <c r="S6" s="150" t="s">
        <v>58</v>
      </c>
    </row>
    <row r="7" spans="1:19" ht="14.25">
      <c r="A7" s="306"/>
      <c r="B7" s="314"/>
      <c r="C7" s="350"/>
      <c r="D7" s="325"/>
      <c r="E7" s="360"/>
      <c r="F7" s="332"/>
      <c r="G7" s="332"/>
      <c r="H7" s="150" t="s">
        <v>59</v>
      </c>
      <c r="I7" s="150" t="s">
        <v>57</v>
      </c>
      <c r="J7" s="152"/>
      <c r="K7" s="152">
        <v>3</v>
      </c>
      <c r="L7" s="152"/>
      <c r="M7" s="152"/>
      <c r="N7" s="152"/>
      <c r="O7" s="152"/>
      <c r="P7" s="152"/>
      <c r="Q7" s="152"/>
      <c r="R7" s="306"/>
      <c r="S7" s="150" t="s">
        <v>58</v>
      </c>
    </row>
    <row r="8" spans="1:19" ht="21">
      <c r="A8" s="306"/>
      <c r="B8" s="314"/>
      <c r="C8" s="350"/>
      <c r="D8" s="325"/>
      <c r="E8" s="360"/>
      <c r="F8" s="332"/>
      <c r="G8" s="332"/>
      <c r="H8" s="150" t="s">
        <v>417</v>
      </c>
      <c r="I8" s="150" t="s">
        <v>57</v>
      </c>
      <c r="J8" s="152"/>
      <c r="K8" s="152">
        <v>3</v>
      </c>
      <c r="L8" s="152"/>
      <c r="M8" s="152"/>
      <c r="N8" s="152"/>
      <c r="O8" s="152"/>
      <c r="P8" s="152"/>
      <c r="Q8" s="152"/>
      <c r="R8" s="306"/>
      <c r="S8" s="150" t="s">
        <v>58</v>
      </c>
    </row>
    <row r="9" spans="1:19" ht="14.25">
      <c r="A9" s="306"/>
      <c r="B9" s="314"/>
      <c r="C9" s="350"/>
      <c r="D9" s="325"/>
      <c r="E9" s="360"/>
      <c r="F9" s="332"/>
      <c r="G9" s="332"/>
      <c r="H9" s="150" t="s">
        <v>60</v>
      </c>
      <c r="I9" s="150" t="s">
        <v>57</v>
      </c>
      <c r="J9" s="152"/>
      <c r="K9" s="152">
        <v>3</v>
      </c>
      <c r="L9" s="152"/>
      <c r="M9" s="152"/>
      <c r="N9" s="152"/>
      <c r="O9" s="152"/>
      <c r="P9" s="152"/>
      <c r="Q9" s="152"/>
      <c r="R9" s="306"/>
      <c r="S9" s="150" t="s">
        <v>58</v>
      </c>
    </row>
    <row r="10" spans="1:19" ht="14.25">
      <c r="A10" s="306"/>
      <c r="B10" s="314"/>
      <c r="C10" s="350"/>
      <c r="D10" s="325"/>
      <c r="E10" s="360"/>
      <c r="F10" s="332"/>
      <c r="G10" s="332"/>
      <c r="H10" s="150" t="s">
        <v>61</v>
      </c>
      <c r="I10" s="150" t="s">
        <v>57</v>
      </c>
      <c r="J10" s="152"/>
      <c r="K10" s="152">
        <v>3</v>
      </c>
      <c r="L10" s="152"/>
      <c r="M10" s="152"/>
      <c r="N10" s="152"/>
      <c r="O10" s="152"/>
      <c r="P10" s="152"/>
      <c r="Q10" s="152"/>
      <c r="R10" s="306"/>
      <c r="S10" s="150" t="s">
        <v>58</v>
      </c>
    </row>
    <row r="11" spans="1:19" ht="14.25">
      <c r="A11" s="306"/>
      <c r="B11" s="314"/>
      <c r="C11" s="350"/>
      <c r="D11" s="325"/>
      <c r="E11" s="360"/>
      <c r="F11" s="332"/>
      <c r="G11" s="332"/>
      <c r="H11" s="150" t="s">
        <v>111</v>
      </c>
      <c r="I11" s="150" t="s">
        <v>63</v>
      </c>
      <c r="J11" s="152"/>
      <c r="K11" s="152">
        <v>3</v>
      </c>
      <c r="L11" s="152"/>
      <c r="M11" s="152"/>
      <c r="N11" s="152"/>
      <c r="O11" s="152"/>
      <c r="P11" s="152"/>
      <c r="Q11" s="152"/>
      <c r="R11" s="306"/>
      <c r="S11" s="150" t="s">
        <v>58</v>
      </c>
    </row>
    <row r="12" spans="1:19" ht="21">
      <c r="A12" s="306"/>
      <c r="B12" s="314"/>
      <c r="C12" s="350"/>
      <c r="D12" s="325"/>
      <c r="E12" s="360"/>
      <c r="F12" s="332"/>
      <c r="G12" s="332"/>
      <c r="H12" s="150" t="s">
        <v>112</v>
      </c>
      <c r="I12" s="150" t="s">
        <v>62</v>
      </c>
      <c r="J12" s="152"/>
      <c r="K12" s="152">
        <v>3</v>
      </c>
      <c r="L12" s="152"/>
      <c r="M12" s="152"/>
      <c r="N12" s="152"/>
      <c r="O12" s="152"/>
      <c r="P12" s="152"/>
      <c r="Q12" s="152"/>
      <c r="R12" s="306"/>
      <c r="S12" s="306" t="s">
        <v>114</v>
      </c>
    </row>
    <row r="13" spans="1:19" ht="21">
      <c r="A13" s="306"/>
      <c r="B13" s="314"/>
      <c r="C13" s="350"/>
      <c r="D13" s="325"/>
      <c r="E13" s="360"/>
      <c r="F13" s="332"/>
      <c r="G13" s="332"/>
      <c r="H13" s="150" t="s">
        <v>113</v>
      </c>
      <c r="I13" s="150" t="s">
        <v>62</v>
      </c>
      <c r="J13" s="152"/>
      <c r="K13" s="152">
        <v>3</v>
      </c>
      <c r="L13" s="152"/>
      <c r="M13" s="152"/>
      <c r="N13" s="152"/>
      <c r="O13" s="152"/>
      <c r="P13" s="152"/>
      <c r="Q13" s="152"/>
      <c r="R13" s="306"/>
      <c r="S13" s="305"/>
    </row>
    <row r="14" spans="1:19" ht="14.25">
      <c r="A14" s="306"/>
      <c r="B14" s="314"/>
      <c r="C14" s="350"/>
      <c r="D14" s="325"/>
      <c r="E14" s="360"/>
      <c r="F14" s="332"/>
      <c r="G14" s="332"/>
      <c r="H14" s="150" t="s">
        <v>418</v>
      </c>
      <c r="I14" s="150" t="s">
        <v>57</v>
      </c>
      <c r="J14" s="152"/>
      <c r="K14" s="152">
        <v>3</v>
      </c>
      <c r="L14" s="150"/>
      <c r="M14" s="152"/>
      <c r="N14" s="152"/>
      <c r="O14" s="152"/>
      <c r="P14" s="152"/>
      <c r="Q14" s="152"/>
      <c r="R14" s="306"/>
      <c r="S14" s="153" t="s">
        <v>58</v>
      </c>
    </row>
    <row r="15" spans="1:19" ht="14.25">
      <c r="A15" s="306"/>
      <c r="B15" s="314"/>
      <c r="C15" s="350"/>
      <c r="D15" s="325"/>
      <c r="E15" s="360"/>
      <c r="F15" s="332"/>
      <c r="G15" s="332"/>
      <c r="H15" s="150" t="s">
        <v>115</v>
      </c>
      <c r="I15" s="150" t="s">
        <v>57</v>
      </c>
      <c r="J15" s="152"/>
      <c r="K15" s="152">
        <v>3</v>
      </c>
      <c r="L15" s="150"/>
      <c r="M15" s="152"/>
      <c r="N15" s="152"/>
      <c r="O15" s="152"/>
      <c r="P15" s="152"/>
      <c r="Q15" s="152"/>
      <c r="R15" s="306"/>
      <c r="S15" s="153" t="s">
        <v>58</v>
      </c>
    </row>
    <row r="16" spans="1:19" ht="14.25">
      <c r="A16" s="306"/>
      <c r="B16" s="314"/>
      <c r="C16" s="350"/>
      <c r="D16" s="325"/>
      <c r="E16" s="360"/>
      <c r="F16" s="332"/>
      <c r="G16" s="332"/>
      <c r="H16" s="150" t="s">
        <v>116</v>
      </c>
      <c r="I16" s="150" t="s">
        <v>57</v>
      </c>
      <c r="J16" s="152"/>
      <c r="K16" s="152">
        <v>4</v>
      </c>
      <c r="L16" s="150"/>
      <c r="M16" s="152"/>
      <c r="N16" s="152"/>
      <c r="O16" s="152"/>
      <c r="P16" s="152"/>
      <c r="Q16" s="152"/>
      <c r="R16" s="306"/>
      <c r="S16" s="153" t="s">
        <v>58</v>
      </c>
    </row>
    <row r="17" spans="1:19" ht="21">
      <c r="A17" s="306"/>
      <c r="B17" s="314"/>
      <c r="C17" s="350"/>
      <c r="D17" s="325"/>
      <c r="E17" s="360"/>
      <c r="F17" s="332"/>
      <c r="G17" s="332"/>
      <c r="H17" s="149" t="s">
        <v>419</v>
      </c>
      <c r="I17" s="149" t="s">
        <v>63</v>
      </c>
      <c r="J17" s="146"/>
      <c r="K17" s="146">
        <v>3</v>
      </c>
      <c r="L17" s="150"/>
      <c r="M17" s="152"/>
      <c r="N17" s="152"/>
      <c r="O17" s="152"/>
      <c r="P17" s="152"/>
      <c r="Q17" s="152"/>
      <c r="R17" s="306"/>
      <c r="S17" s="153" t="s">
        <v>58</v>
      </c>
    </row>
    <row r="18" spans="1:19" ht="14.25">
      <c r="A18" s="306"/>
      <c r="B18" s="314"/>
      <c r="C18" s="350"/>
      <c r="D18" s="325"/>
      <c r="E18" s="360"/>
      <c r="F18" s="332"/>
      <c r="G18" s="332"/>
      <c r="H18" s="149" t="s">
        <v>117</v>
      </c>
      <c r="I18" s="149" t="s">
        <v>57</v>
      </c>
      <c r="J18" s="146"/>
      <c r="K18" s="146">
        <v>3</v>
      </c>
      <c r="L18" s="150"/>
      <c r="M18" s="152"/>
      <c r="N18" s="152"/>
      <c r="O18" s="152"/>
      <c r="P18" s="152"/>
      <c r="Q18" s="152"/>
      <c r="R18" s="306"/>
      <c r="S18" s="153" t="s">
        <v>58</v>
      </c>
    </row>
    <row r="19" spans="1:19" ht="14.25">
      <c r="A19" s="306"/>
      <c r="B19" s="314"/>
      <c r="C19" s="350"/>
      <c r="D19" s="325"/>
      <c r="E19" s="360"/>
      <c r="F19" s="332"/>
      <c r="G19" s="332"/>
      <c r="H19" s="150" t="s">
        <v>118</v>
      </c>
      <c r="I19" s="150" t="s">
        <v>63</v>
      </c>
      <c r="J19" s="152"/>
      <c r="K19" s="152">
        <v>4</v>
      </c>
      <c r="L19" s="150"/>
      <c r="M19" s="152"/>
      <c r="N19" s="152"/>
      <c r="O19" s="152"/>
      <c r="P19" s="152"/>
      <c r="Q19" s="152"/>
      <c r="R19" s="306"/>
      <c r="S19" s="153" t="s">
        <v>58</v>
      </c>
    </row>
    <row r="20" spans="1:19" ht="14.25">
      <c r="A20" s="306"/>
      <c r="B20" s="314"/>
      <c r="C20" s="350"/>
      <c r="D20" s="325"/>
      <c r="E20" s="360"/>
      <c r="F20" s="332"/>
      <c r="G20" s="332"/>
      <c r="H20" s="150" t="s">
        <v>119</v>
      </c>
      <c r="I20" s="150" t="s">
        <v>63</v>
      </c>
      <c r="J20" s="152"/>
      <c r="K20" s="152">
        <v>4</v>
      </c>
      <c r="L20" s="150"/>
      <c r="M20" s="152"/>
      <c r="N20" s="152"/>
      <c r="O20" s="152"/>
      <c r="P20" s="152"/>
      <c r="Q20" s="152"/>
      <c r="R20" s="306"/>
      <c r="S20" s="153" t="s">
        <v>58</v>
      </c>
    </row>
    <row r="21" spans="1:19" ht="14.25">
      <c r="A21" s="306"/>
      <c r="B21" s="314"/>
      <c r="C21" s="350"/>
      <c r="D21" s="325"/>
      <c r="E21" s="360"/>
      <c r="F21" s="332"/>
      <c r="G21" s="332"/>
      <c r="H21" s="154" t="s">
        <v>120</v>
      </c>
      <c r="I21" s="150" t="s">
        <v>62</v>
      </c>
      <c r="J21" s="152"/>
      <c r="K21" s="155">
        <v>4</v>
      </c>
      <c r="L21" s="150"/>
      <c r="M21" s="152"/>
      <c r="N21" s="152"/>
      <c r="O21" s="152"/>
      <c r="P21" s="152"/>
      <c r="Q21" s="152"/>
      <c r="R21" s="306"/>
      <c r="S21" s="306" t="s">
        <v>114</v>
      </c>
    </row>
    <row r="22" spans="1:19" ht="14.25">
      <c r="A22" s="306"/>
      <c r="B22" s="314"/>
      <c r="C22" s="351"/>
      <c r="D22" s="344"/>
      <c r="E22" s="361"/>
      <c r="F22" s="333"/>
      <c r="G22" s="333"/>
      <c r="H22" s="150" t="s">
        <v>420</v>
      </c>
      <c r="I22" s="150" t="s">
        <v>62</v>
      </c>
      <c r="J22" s="152"/>
      <c r="K22" s="155">
        <v>4</v>
      </c>
      <c r="L22" s="150"/>
      <c r="M22" s="152"/>
      <c r="N22" s="152"/>
      <c r="O22" s="152"/>
      <c r="P22" s="152"/>
      <c r="Q22" s="152"/>
      <c r="R22" s="305"/>
      <c r="S22" s="305"/>
    </row>
    <row r="23" spans="1:19" ht="14.25">
      <c r="A23" s="306"/>
      <c r="B23" s="314"/>
      <c r="C23" s="318" t="s">
        <v>148</v>
      </c>
      <c r="D23" s="371">
        <v>2.5</v>
      </c>
      <c r="E23" s="338">
        <v>2</v>
      </c>
      <c r="F23" s="338">
        <v>2</v>
      </c>
      <c r="G23" s="338">
        <v>2</v>
      </c>
      <c r="H23" s="160" t="s">
        <v>121</v>
      </c>
      <c r="I23" s="149" t="s">
        <v>57</v>
      </c>
      <c r="J23" s="146"/>
      <c r="K23" s="146"/>
      <c r="L23" s="157"/>
      <c r="M23" s="152">
        <v>1</v>
      </c>
      <c r="N23" s="152"/>
      <c r="O23" s="152"/>
      <c r="P23" s="152"/>
      <c r="Q23" s="152"/>
      <c r="R23" s="304" t="s">
        <v>421</v>
      </c>
      <c r="S23" s="153" t="s">
        <v>58</v>
      </c>
    </row>
    <row r="24" spans="1:19" ht="14.25">
      <c r="A24" s="306"/>
      <c r="B24" s="314"/>
      <c r="C24" s="319"/>
      <c r="D24" s="372"/>
      <c r="E24" s="339"/>
      <c r="F24" s="339"/>
      <c r="G24" s="339"/>
      <c r="H24" s="160" t="s">
        <v>122</v>
      </c>
      <c r="I24" s="149" t="s">
        <v>57</v>
      </c>
      <c r="J24" s="152"/>
      <c r="K24" s="152"/>
      <c r="L24" s="155"/>
      <c r="M24" s="152">
        <v>1</v>
      </c>
      <c r="N24" s="152"/>
      <c r="O24" s="152"/>
      <c r="P24" s="152"/>
      <c r="Q24" s="152"/>
      <c r="R24" s="305"/>
      <c r="S24" s="153" t="s">
        <v>58</v>
      </c>
    </row>
    <row r="25" spans="1:19" ht="14.25">
      <c r="A25" s="306"/>
      <c r="B25" s="314"/>
      <c r="C25" s="318" t="s">
        <v>422</v>
      </c>
      <c r="D25" s="371">
        <v>6</v>
      </c>
      <c r="E25" s="338">
        <v>8</v>
      </c>
      <c r="F25" s="338">
        <v>14</v>
      </c>
      <c r="G25" s="338">
        <v>10</v>
      </c>
      <c r="H25" s="150" t="s">
        <v>123</v>
      </c>
      <c r="I25" s="150" t="s">
        <v>57</v>
      </c>
      <c r="J25" s="158"/>
      <c r="K25" s="158"/>
      <c r="L25" s="159"/>
      <c r="M25" s="169">
        <v>2</v>
      </c>
      <c r="N25" s="152"/>
      <c r="O25" s="152"/>
      <c r="P25" s="152"/>
      <c r="Q25" s="152"/>
      <c r="R25" s="304" t="s">
        <v>421</v>
      </c>
      <c r="S25" s="150" t="s">
        <v>58</v>
      </c>
    </row>
    <row r="26" spans="1:19" ht="14.25">
      <c r="A26" s="306"/>
      <c r="B26" s="314"/>
      <c r="C26" s="319"/>
      <c r="D26" s="372"/>
      <c r="E26" s="339"/>
      <c r="F26" s="339"/>
      <c r="G26" s="339"/>
      <c r="H26" s="150" t="s">
        <v>124</v>
      </c>
      <c r="I26" s="150" t="s">
        <v>57</v>
      </c>
      <c r="J26" s="146"/>
      <c r="K26" s="146"/>
      <c r="L26" s="157"/>
      <c r="M26" s="152">
        <v>1</v>
      </c>
      <c r="N26" s="152"/>
      <c r="O26" s="152"/>
      <c r="P26" s="152"/>
      <c r="Q26" s="152"/>
      <c r="R26" s="306"/>
      <c r="S26" s="153" t="s">
        <v>58</v>
      </c>
    </row>
    <row r="27" spans="1:19" ht="14.25">
      <c r="A27" s="306"/>
      <c r="B27" s="314"/>
      <c r="C27" s="319"/>
      <c r="D27" s="372"/>
      <c r="E27" s="339"/>
      <c r="F27" s="339"/>
      <c r="G27" s="339"/>
      <c r="H27" s="154" t="s">
        <v>125</v>
      </c>
      <c r="I27" s="150" t="s">
        <v>57</v>
      </c>
      <c r="J27" s="146"/>
      <c r="K27" s="146"/>
      <c r="L27" s="157"/>
      <c r="M27" s="152">
        <v>1</v>
      </c>
      <c r="N27" s="152"/>
      <c r="O27" s="152"/>
      <c r="P27" s="152"/>
      <c r="Q27" s="152"/>
      <c r="R27" s="306"/>
      <c r="S27" s="153" t="s">
        <v>58</v>
      </c>
    </row>
    <row r="28" spans="1:19" ht="14.25">
      <c r="A28" s="306"/>
      <c r="B28" s="314"/>
      <c r="C28" s="319"/>
      <c r="D28" s="372"/>
      <c r="E28" s="339"/>
      <c r="F28" s="339"/>
      <c r="G28" s="339"/>
      <c r="H28" s="154" t="s">
        <v>126</v>
      </c>
      <c r="I28" s="150" t="s">
        <v>57</v>
      </c>
      <c r="J28" s="146"/>
      <c r="K28" s="146"/>
      <c r="L28" s="157"/>
      <c r="M28" s="152">
        <v>1</v>
      </c>
      <c r="N28" s="152"/>
      <c r="O28" s="152"/>
      <c r="P28" s="152"/>
      <c r="Q28" s="152"/>
      <c r="R28" s="306"/>
      <c r="S28" s="153" t="s">
        <v>58</v>
      </c>
    </row>
    <row r="29" spans="1:19" ht="14.25">
      <c r="A29" s="306"/>
      <c r="B29" s="314"/>
      <c r="C29" s="319"/>
      <c r="D29" s="372"/>
      <c r="E29" s="339"/>
      <c r="F29" s="339"/>
      <c r="G29" s="339"/>
      <c r="H29" s="154" t="s">
        <v>127</v>
      </c>
      <c r="I29" s="150" t="s">
        <v>57</v>
      </c>
      <c r="J29" s="149"/>
      <c r="K29" s="149"/>
      <c r="L29" s="160"/>
      <c r="M29" s="150">
        <v>1</v>
      </c>
      <c r="N29" s="150"/>
      <c r="O29" s="150"/>
      <c r="P29" s="150"/>
      <c r="Q29" s="150"/>
      <c r="R29" s="306"/>
      <c r="S29" s="153" t="s">
        <v>58</v>
      </c>
    </row>
    <row r="30" spans="1:19" ht="14.25">
      <c r="A30" s="306"/>
      <c r="B30" s="314"/>
      <c r="C30" s="319"/>
      <c r="D30" s="372"/>
      <c r="E30" s="339"/>
      <c r="F30" s="339"/>
      <c r="G30" s="339"/>
      <c r="H30" s="154" t="s">
        <v>128</v>
      </c>
      <c r="I30" s="150" t="s">
        <v>62</v>
      </c>
      <c r="J30" s="149"/>
      <c r="K30" s="149"/>
      <c r="L30" s="160"/>
      <c r="M30" s="150">
        <v>2</v>
      </c>
      <c r="N30" s="150"/>
      <c r="O30" s="150"/>
      <c r="P30" s="150"/>
      <c r="Q30" s="150"/>
      <c r="R30" s="306"/>
      <c r="S30" s="153" t="s">
        <v>58</v>
      </c>
    </row>
    <row r="31" spans="1:19" ht="14.25">
      <c r="A31" s="306"/>
      <c r="B31" s="314"/>
      <c r="C31" s="319"/>
      <c r="D31" s="372"/>
      <c r="E31" s="339"/>
      <c r="F31" s="339"/>
      <c r="G31" s="339"/>
      <c r="H31" s="154" t="s">
        <v>129</v>
      </c>
      <c r="I31" s="150" t="s">
        <v>63</v>
      </c>
      <c r="J31" s="149"/>
      <c r="K31" s="149"/>
      <c r="L31" s="160"/>
      <c r="M31" s="150">
        <v>2</v>
      </c>
      <c r="N31" s="150"/>
      <c r="O31" s="150"/>
      <c r="P31" s="150"/>
      <c r="Q31" s="150"/>
      <c r="R31" s="306"/>
      <c r="S31" s="153" t="s">
        <v>58</v>
      </c>
    </row>
    <row r="32" spans="1:19" ht="21">
      <c r="A32" s="306"/>
      <c r="B32" s="314"/>
      <c r="C32" s="383"/>
      <c r="D32" s="372"/>
      <c r="E32" s="339"/>
      <c r="F32" s="339"/>
      <c r="G32" s="339"/>
      <c r="H32" s="149" t="s">
        <v>130</v>
      </c>
      <c r="I32" s="149" t="s">
        <v>63</v>
      </c>
      <c r="J32" s="149"/>
      <c r="K32" s="149"/>
      <c r="L32" s="160"/>
      <c r="M32" s="146">
        <v>4</v>
      </c>
      <c r="N32" s="150"/>
      <c r="O32" s="150"/>
      <c r="P32" s="150"/>
      <c r="Q32" s="150"/>
      <c r="R32" s="305"/>
      <c r="S32" s="150" t="s">
        <v>423</v>
      </c>
    </row>
    <row r="33" spans="1:19" ht="21">
      <c r="A33" s="306"/>
      <c r="B33" s="314"/>
      <c r="C33" s="318" t="s">
        <v>394</v>
      </c>
      <c r="D33" s="371">
        <v>0.5</v>
      </c>
      <c r="E33" s="338">
        <v>8</v>
      </c>
      <c r="F33" s="338">
        <v>16</v>
      </c>
      <c r="G33" s="338">
        <v>16</v>
      </c>
      <c r="H33" s="192" t="s">
        <v>395</v>
      </c>
      <c r="I33" s="66" t="s">
        <v>396</v>
      </c>
      <c r="J33" s="150"/>
      <c r="K33" s="150"/>
      <c r="L33" s="154"/>
      <c r="M33" s="150"/>
      <c r="N33" s="150"/>
      <c r="O33" s="149">
        <v>2</v>
      </c>
      <c r="P33" s="150"/>
      <c r="Q33" s="150"/>
      <c r="R33" s="304" t="s">
        <v>416</v>
      </c>
      <c r="S33" s="150" t="s">
        <v>58</v>
      </c>
    </row>
    <row r="34" spans="1:19" ht="14.25">
      <c r="A34" s="306"/>
      <c r="B34" s="314"/>
      <c r="C34" s="319"/>
      <c r="D34" s="372"/>
      <c r="E34" s="339"/>
      <c r="F34" s="339"/>
      <c r="G34" s="339"/>
      <c r="H34" s="192" t="s">
        <v>397</v>
      </c>
      <c r="I34" s="66" t="s">
        <v>396</v>
      </c>
      <c r="J34" s="150"/>
      <c r="K34" s="150"/>
      <c r="L34" s="154"/>
      <c r="M34" s="150"/>
      <c r="N34" s="150"/>
      <c r="O34" s="150">
        <v>2</v>
      </c>
      <c r="P34" s="150"/>
      <c r="Q34" s="150"/>
      <c r="R34" s="306"/>
      <c r="S34" s="150" t="s">
        <v>58</v>
      </c>
    </row>
    <row r="35" spans="1:19" ht="14.25">
      <c r="A35" s="306"/>
      <c r="B35" s="314"/>
      <c r="C35" s="319"/>
      <c r="D35" s="372"/>
      <c r="E35" s="339"/>
      <c r="F35" s="339"/>
      <c r="G35" s="339"/>
      <c r="H35" s="192" t="s">
        <v>398</v>
      </c>
      <c r="I35" s="66" t="s">
        <v>396</v>
      </c>
      <c r="J35" s="150"/>
      <c r="K35" s="150"/>
      <c r="L35" s="154"/>
      <c r="M35" s="150"/>
      <c r="N35" s="150"/>
      <c r="O35" s="149">
        <v>2</v>
      </c>
      <c r="P35" s="150"/>
      <c r="Q35" s="150"/>
      <c r="R35" s="306"/>
      <c r="S35" s="149" t="s">
        <v>58</v>
      </c>
    </row>
    <row r="36" spans="1:19" ht="14.25">
      <c r="A36" s="306"/>
      <c r="B36" s="314"/>
      <c r="C36" s="319"/>
      <c r="D36" s="372"/>
      <c r="E36" s="339"/>
      <c r="F36" s="339"/>
      <c r="G36" s="339"/>
      <c r="H36" s="192" t="s">
        <v>132</v>
      </c>
      <c r="I36" s="194" t="s">
        <v>62</v>
      </c>
      <c r="J36" s="150"/>
      <c r="K36" s="150"/>
      <c r="L36" s="154"/>
      <c r="M36" s="150"/>
      <c r="N36" s="150"/>
      <c r="O36" s="150">
        <v>2</v>
      </c>
      <c r="P36" s="150"/>
      <c r="Q36" s="150"/>
      <c r="R36" s="306"/>
      <c r="S36" s="150" t="s">
        <v>58</v>
      </c>
    </row>
    <row r="37" spans="1:19" ht="14.25">
      <c r="A37" s="306"/>
      <c r="B37" s="314"/>
      <c r="C37" s="319"/>
      <c r="D37" s="372"/>
      <c r="E37" s="339"/>
      <c r="F37" s="339"/>
      <c r="G37" s="339"/>
      <c r="H37" s="192" t="s">
        <v>131</v>
      </c>
      <c r="I37" s="194" t="s">
        <v>57</v>
      </c>
      <c r="J37" s="150"/>
      <c r="K37" s="150"/>
      <c r="L37" s="154"/>
      <c r="M37" s="150"/>
      <c r="N37" s="150"/>
      <c r="O37" s="149">
        <v>2</v>
      </c>
      <c r="P37" s="150"/>
      <c r="Q37" s="150"/>
      <c r="R37" s="306"/>
      <c r="S37" s="149" t="s">
        <v>58</v>
      </c>
    </row>
    <row r="38" spans="1:19" ht="14.25">
      <c r="A38" s="306"/>
      <c r="B38" s="314"/>
      <c r="C38" s="319"/>
      <c r="D38" s="372"/>
      <c r="E38" s="339"/>
      <c r="F38" s="339"/>
      <c r="G38" s="339"/>
      <c r="H38" s="192" t="s">
        <v>133</v>
      </c>
      <c r="I38" s="194" t="s">
        <v>62</v>
      </c>
      <c r="J38" s="150"/>
      <c r="K38" s="150"/>
      <c r="L38" s="154"/>
      <c r="M38" s="150"/>
      <c r="N38" s="150"/>
      <c r="O38" s="150">
        <v>2</v>
      </c>
      <c r="P38" s="150"/>
      <c r="Q38" s="150"/>
      <c r="R38" s="306"/>
      <c r="S38" s="150" t="s">
        <v>58</v>
      </c>
    </row>
    <row r="39" spans="1:19" ht="14.25">
      <c r="A39" s="306"/>
      <c r="B39" s="314"/>
      <c r="C39" s="319"/>
      <c r="D39" s="372"/>
      <c r="E39" s="339"/>
      <c r="F39" s="339"/>
      <c r="G39" s="339"/>
      <c r="H39" s="193" t="s">
        <v>399</v>
      </c>
      <c r="I39" s="66" t="s">
        <v>396</v>
      </c>
      <c r="J39" s="150"/>
      <c r="K39" s="150"/>
      <c r="L39" s="154"/>
      <c r="M39" s="150"/>
      <c r="N39" s="150"/>
      <c r="O39" s="150">
        <v>2</v>
      </c>
      <c r="P39" s="150"/>
      <c r="Q39" s="150"/>
      <c r="R39" s="306"/>
      <c r="S39" s="150" t="s">
        <v>58</v>
      </c>
    </row>
    <row r="40" spans="1:19" ht="14.25">
      <c r="A40" s="306"/>
      <c r="B40" s="314"/>
      <c r="C40" s="383"/>
      <c r="D40" s="372"/>
      <c r="E40" s="340"/>
      <c r="F40" s="340"/>
      <c r="G40" s="340"/>
      <c r="H40" s="193" t="s">
        <v>400</v>
      </c>
      <c r="I40" s="194" t="s">
        <v>62</v>
      </c>
      <c r="J40" s="150"/>
      <c r="K40" s="150"/>
      <c r="L40" s="154"/>
      <c r="M40" s="150"/>
      <c r="N40" s="150"/>
      <c r="O40" s="150">
        <v>2</v>
      </c>
      <c r="P40" s="150"/>
      <c r="Q40" s="150"/>
      <c r="R40" s="305"/>
      <c r="S40" s="150" t="s">
        <v>58</v>
      </c>
    </row>
    <row r="41" spans="1:19" ht="14.25">
      <c r="A41" s="305"/>
      <c r="B41" s="314"/>
      <c r="C41" s="161" t="s">
        <v>424</v>
      </c>
      <c r="D41" s="162">
        <v>11</v>
      </c>
      <c r="E41" s="163">
        <v>36</v>
      </c>
      <c r="F41" s="164">
        <v>88</v>
      </c>
      <c r="G41" s="164">
        <v>81</v>
      </c>
      <c r="H41" s="161"/>
      <c r="I41" s="165"/>
      <c r="J41" s="166">
        <v>0</v>
      </c>
      <c r="K41" s="166">
        <v>60</v>
      </c>
      <c r="L41" s="166">
        <v>0</v>
      </c>
      <c r="M41" s="166">
        <v>16</v>
      </c>
      <c r="N41" s="166">
        <v>0</v>
      </c>
      <c r="O41" s="166">
        <v>16</v>
      </c>
      <c r="P41" s="166">
        <v>0</v>
      </c>
      <c r="Q41" s="166">
        <v>0</v>
      </c>
      <c r="R41" s="167"/>
      <c r="S41" s="168"/>
    </row>
    <row r="42" spans="1:19" ht="14.25">
      <c r="A42" s="304" t="s">
        <v>413</v>
      </c>
      <c r="B42" s="314" t="s">
        <v>425</v>
      </c>
      <c r="C42" s="365" t="s">
        <v>426</v>
      </c>
      <c r="D42" s="373">
        <v>3</v>
      </c>
      <c r="E42" s="309">
        <v>6</v>
      </c>
      <c r="F42" s="341">
        <v>10</v>
      </c>
      <c r="G42" s="341">
        <v>6</v>
      </c>
      <c r="H42" s="195" t="s">
        <v>427</v>
      </c>
      <c r="I42" s="33" t="s">
        <v>396</v>
      </c>
      <c r="J42" s="211"/>
      <c r="K42" s="33"/>
      <c r="L42" s="33"/>
      <c r="M42" s="33">
        <v>2</v>
      </c>
      <c r="N42" s="208"/>
      <c r="O42" s="33"/>
      <c r="P42" s="33"/>
      <c r="Q42" s="33"/>
      <c r="R42" s="320" t="s">
        <v>428</v>
      </c>
      <c r="S42" s="33" t="s">
        <v>429</v>
      </c>
    </row>
    <row r="43" spans="1:19" ht="14.25">
      <c r="A43" s="306"/>
      <c r="B43" s="314"/>
      <c r="C43" s="365"/>
      <c r="D43" s="374"/>
      <c r="E43" s="310"/>
      <c r="F43" s="342"/>
      <c r="G43" s="342"/>
      <c r="H43" s="195" t="s">
        <v>430</v>
      </c>
      <c r="I43" s="33" t="s">
        <v>431</v>
      </c>
      <c r="J43" s="211"/>
      <c r="K43" s="33"/>
      <c r="L43" s="33"/>
      <c r="M43" s="33">
        <v>2</v>
      </c>
      <c r="N43" s="208"/>
      <c r="O43" s="33"/>
      <c r="P43" s="33"/>
      <c r="Q43" s="33"/>
      <c r="R43" s="320"/>
      <c r="S43" s="33" t="s">
        <v>429</v>
      </c>
    </row>
    <row r="44" spans="1:19" ht="14.25">
      <c r="A44" s="306"/>
      <c r="B44" s="314"/>
      <c r="C44" s="365"/>
      <c r="D44" s="374"/>
      <c r="E44" s="310"/>
      <c r="F44" s="342"/>
      <c r="G44" s="342"/>
      <c r="H44" s="195" t="s">
        <v>432</v>
      </c>
      <c r="I44" s="33" t="s">
        <v>431</v>
      </c>
      <c r="J44" s="211"/>
      <c r="K44" s="33"/>
      <c r="L44" s="33"/>
      <c r="M44" s="33">
        <v>4</v>
      </c>
      <c r="N44" s="208"/>
      <c r="O44" s="33"/>
      <c r="P44" s="33"/>
      <c r="Q44" s="33"/>
      <c r="R44" s="320"/>
      <c r="S44" s="33" t="s">
        <v>433</v>
      </c>
    </row>
    <row r="45" spans="1:19" ht="14.25">
      <c r="A45" s="306"/>
      <c r="B45" s="314"/>
      <c r="C45" s="365"/>
      <c r="D45" s="374"/>
      <c r="E45" s="310"/>
      <c r="F45" s="342"/>
      <c r="G45" s="342"/>
      <c r="H45" s="196" t="s">
        <v>134</v>
      </c>
      <c r="I45" s="198" t="s">
        <v>57</v>
      </c>
      <c r="J45" s="211"/>
      <c r="K45" s="33"/>
      <c r="L45" s="33"/>
      <c r="M45" s="33">
        <v>2</v>
      </c>
      <c r="N45" s="208"/>
      <c r="O45" s="33"/>
      <c r="P45" s="33"/>
      <c r="Q45" s="33"/>
      <c r="R45" s="320"/>
      <c r="S45" s="33" t="s">
        <v>433</v>
      </c>
    </row>
    <row r="46" spans="1:19" ht="14.25">
      <c r="A46" s="306"/>
      <c r="B46" s="314"/>
      <c r="C46" s="365"/>
      <c r="D46" s="374"/>
      <c r="E46" s="310"/>
      <c r="F46" s="342"/>
      <c r="G46" s="342"/>
      <c r="H46" s="196" t="s">
        <v>434</v>
      </c>
      <c r="I46" s="33" t="s">
        <v>396</v>
      </c>
      <c r="J46" s="211"/>
      <c r="K46" s="191"/>
      <c r="L46" s="191"/>
      <c r="M46" s="191">
        <v>2</v>
      </c>
      <c r="N46" s="212"/>
      <c r="O46" s="191"/>
      <c r="P46" s="191"/>
      <c r="Q46" s="191"/>
      <c r="R46" s="320"/>
      <c r="S46" s="198" t="s">
        <v>58</v>
      </c>
    </row>
    <row r="47" spans="1:19" ht="14.25">
      <c r="A47" s="306"/>
      <c r="B47" s="314"/>
      <c r="C47" s="365"/>
      <c r="D47" s="375"/>
      <c r="E47" s="311"/>
      <c r="F47" s="343"/>
      <c r="G47" s="343"/>
      <c r="H47" s="195" t="s">
        <v>435</v>
      </c>
      <c r="I47" s="33" t="s">
        <v>396</v>
      </c>
      <c r="J47" s="211"/>
      <c r="K47" s="191"/>
      <c r="L47" s="191"/>
      <c r="M47" s="191">
        <v>2</v>
      </c>
      <c r="N47" s="212"/>
      <c r="O47" s="191"/>
      <c r="P47" s="191"/>
      <c r="Q47" s="191"/>
      <c r="R47" s="320"/>
      <c r="S47" s="198" t="s">
        <v>423</v>
      </c>
    </row>
    <row r="48" spans="1:19" ht="14.25">
      <c r="A48" s="306"/>
      <c r="B48" s="314"/>
      <c r="C48" s="345" t="s">
        <v>436</v>
      </c>
      <c r="D48" s="376">
        <v>3</v>
      </c>
      <c r="E48" s="345">
        <v>12</v>
      </c>
      <c r="F48" s="345">
        <v>24</v>
      </c>
      <c r="G48" s="345">
        <v>6</v>
      </c>
      <c r="H48" s="195" t="s">
        <v>437</v>
      </c>
      <c r="I48" s="33" t="s">
        <v>396</v>
      </c>
      <c r="J48" s="150"/>
      <c r="K48" s="150"/>
      <c r="L48" s="150"/>
      <c r="M48" s="152"/>
      <c r="N48" s="152">
        <v>2</v>
      </c>
      <c r="O48" s="150"/>
      <c r="P48" s="150"/>
      <c r="Q48" s="152"/>
      <c r="R48" s="304" t="s">
        <v>421</v>
      </c>
      <c r="S48" s="33" t="s">
        <v>429</v>
      </c>
    </row>
    <row r="49" spans="1:19" ht="14.25">
      <c r="A49" s="306"/>
      <c r="B49" s="314"/>
      <c r="C49" s="345"/>
      <c r="D49" s="376"/>
      <c r="E49" s="345"/>
      <c r="F49" s="345"/>
      <c r="G49" s="345"/>
      <c r="H49" s="195" t="s">
        <v>438</v>
      </c>
      <c r="I49" s="33" t="s">
        <v>439</v>
      </c>
      <c r="J49" s="150"/>
      <c r="K49" s="150"/>
      <c r="L49" s="150"/>
      <c r="M49" s="152"/>
      <c r="N49" s="152">
        <v>2</v>
      </c>
      <c r="O49" s="150"/>
      <c r="P49" s="150"/>
      <c r="Q49" s="152"/>
      <c r="R49" s="306"/>
      <c r="S49" s="33" t="s">
        <v>429</v>
      </c>
    </row>
    <row r="50" spans="1:19" ht="14.25">
      <c r="A50" s="306"/>
      <c r="B50" s="314"/>
      <c r="C50" s="345"/>
      <c r="D50" s="376"/>
      <c r="E50" s="345"/>
      <c r="F50" s="345"/>
      <c r="G50" s="345"/>
      <c r="H50" s="195" t="s">
        <v>440</v>
      </c>
      <c r="I50" s="33" t="s">
        <v>439</v>
      </c>
      <c r="J50" s="150"/>
      <c r="K50" s="150"/>
      <c r="L50" s="150"/>
      <c r="M50" s="152"/>
      <c r="N50" s="152">
        <v>2</v>
      </c>
      <c r="O50" s="150"/>
      <c r="P50" s="150"/>
      <c r="Q50" s="152"/>
      <c r="R50" s="306"/>
      <c r="S50" s="33" t="s">
        <v>429</v>
      </c>
    </row>
    <row r="51" spans="1:19" ht="14.25">
      <c r="A51" s="306"/>
      <c r="B51" s="314"/>
      <c r="C51" s="345"/>
      <c r="D51" s="376"/>
      <c r="E51" s="345"/>
      <c r="F51" s="345"/>
      <c r="G51" s="345"/>
      <c r="H51" s="196" t="s">
        <v>135</v>
      </c>
      <c r="I51" s="198" t="s">
        <v>57</v>
      </c>
      <c r="J51" s="150"/>
      <c r="K51" s="150"/>
      <c r="L51" s="150"/>
      <c r="M51" s="152"/>
      <c r="N51" s="152">
        <v>2</v>
      </c>
      <c r="O51" s="150"/>
      <c r="P51" s="150"/>
      <c r="Q51" s="152"/>
      <c r="R51" s="306"/>
      <c r="S51" s="33" t="s">
        <v>433</v>
      </c>
    </row>
    <row r="52" spans="1:19" ht="14.25">
      <c r="A52" s="306"/>
      <c r="B52" s="314"/>
      <c r="C52" s="345"/>
      <c r="D52" s="376"/>
      <c r="E52" s="345"/>
      <c r="F52" s="345"/>
      <c r="G52" s="345"/>
      <c r="H52" s="195" t="s">
        <v>441</v>
      </c>
      <c r="I52" s="33" t="s">
        <v>396</v>
      </c>
      <c r="J52" s="150"/>
      <c r="K52" s="150"/>
      <c r="L52" s="150"/>
      <c r="M52" s="152"/>
      <c r="N52" s="152">
        <v>2</v>
      </c>
      <c r="O52" s="150"/>
      <c r="P52" s="150"/>
      <c r="Q52" s="152"/>
      <c r="R52" s="306"/>
      <c r="S52" s="33" t="s">
        <v>433</v>
      </c>
    </row>
    <row r="53" spans="1:19" ht="14.25">
      <c r="A53" s="306"/>
      <c r="B53" s="314"/>
      <c r="C53" s="345"/>
      <c r="D53" s="376"/>
      <c r="E53" s="345"/>
      <c r="F53" s="345"/>
      <c r="G53" s="345"/>
      <c r="H53" s="195" t="s">
        <v>442</v>
      </c>
      <c r="I53" s="33" t="s">
        <v>439</v>
      </c>
      <c r="J53" s="150"/>
      <c r="K53" s="150"/>
      <c r="L53" s="150"/>
      <c r="M53" s="152"/>
      <c r="N53" s="152">
        <v>2</v>
      </c>
      <c r="O53" s="150"/>
      <c r="P53" s="150"/>
      <c r="Q53" s="152"/>
      <c r="R53" s="306"/>
      <c r="S53" s="33" t="s">
        <v>433</v>
      </c>
    </row>
    <row r="54" spans="1:19" ht="14.25">
      <c r="A54" s="306"/>
      <c r="B54" s="314"/>
      <c r="C54" s="345"/>
      <c r="D54" s="376"/>
      <c r="E54" s="345"/>
      <c r="F54" s="345"/>
      <c r="G54" s="345"/>
      <c r="H54" s="195" t="s">
        <v>443</v>
      </c>
      <c r="I54" s="33" t="s">
        <v>396</v>
      </c>
      <c r="J54" s="150"/>
      <c r="K54" s="150"/>
      <c r="L54" s="150"/>
      <c r="M54" s="152"/>
      <c r="N54" s="152">
        <v>2</v>
      </c>
      <c r="O54" s="150"/>
      <c r="P54" s="150"/>
      <c r="Q54" s="152"/>
      <c r="R54" s="306"/>
      <c r="S54" s="33" t="s">
        <v>433</v>
      </c>
    </row>
    <row r="55" spans="1:19" ht="14.25">
      <c r="A55" s="306"/>
      <c r="B55" s="314"/>
      <c r="C55" s="345"/>
      <c r="D55" s="376"/>
      <c r="E55" s="345"/>
      <c r="F55" s="345"/>
      <c r="G55" s="345"/>
      <c r="H55" s="195" t="s">
        <v>444</v>
      </c>
      <c r="I55" s="33" t="s">
        <v>439</v>
      </c>
      <c r="J55" s="150"/>
      <c r="K55" s="150"/>
      <c r="L55" s="150"/>
      <c r="M55" s="152"/>
      <c r="N55" s="152">
        <v>2</v>
      </c>
      <c r="O55" s="150"/>
      <c r="P55" s="150"/>
      <c r="Q55" s="152"/>
      <c r="R55" s="306"/>
      <c r="S55" s="33" t="s">
        <v>433</v>
      </c>
    </row>
    <row r="56" spans="1:19" ht="14.25">
      <c r="A56" s="306"/>
      <c r="B56" s="314"/>
      <c r="C56" s="345"/>
      <c r="D56" s="376"/>
      <c r="E56" s="345"/>
      <c r="F56" s="345"/>
      <c r="G56" s="345"/>
      <c r="H56" s="195" t="s">
        <v>445</v>
      </c>
      <c r="I56" s="33" t="s">
        <v>396</v>
      </c>
      <c r="J56" s="150"/>
      <c r="K56" s="150"/>
      <c r="L56" s="150"/>
      <c r="M56" s="152"/>
      <c r="N56" s="152">
        <v>2</v>
      </c>
      <c r="O56" s="150"/>
      <c r="P56" s="150"/>
      <c r="Q56" s="152"/>
      <c r="R56" s="306"/>
      <c r="S56" s="33" t="s">
        <v>433</v>
      </c>
    </row>
    <row r="57" spans="1:19" ht="14.25">
      <c r="A57" s="306"/>
      <c r="B57" s="314"/>
      <c r="C57" s="314"/>
      <c r="D57" s="376"/>
      <c r="E57" s="345"/>
      <c r="F57" s="345"/>
      <c r="G57" s="345"/>
      <c r="H57" s="195" t="s">
        <v>435</v>
      </c>
      <c r="I57" s="33" t="s">
        <v>396</v>
      </c>
      <c r="J57" s="150"/>
      <c r="K57" s="150"/>
      <c r="L57" s="150"/>
      <c r="M57" s="152"/>
      <c r="N57" s="152">
        <v>2</v>
      </c>
      <c r="O57" s="150"/>
      <c r="P57" s="150"/>
      <c r="Q57" s="152"/>
      <c r="R57" s="306"/>
      <c r="S57" s="33" t="s">
        <v>433</v>
      </c>
    </row>
    <row r="58" spans="1:19" ht="14.25">
      <c r="A58" s="306"/>
      <c r="B58" s="314"/>
      <c r="C58" s="314"/>
      <c r="D58" s="376"/>
      <c r="E58" s="345"/>
      <c r="F58" s="345"/>
      <c r="G58" s="345"/>
      <c r="H58" s="196" t="s">
        <v>136</v>
      </c>
      <c r="I58" s="198" t="s">
        <v>57</v>
      </c>
      <c r="J58" s="150"/>
      <c r="K58" s="150"/>
      <c r="L58" s="150"/>
      <c r="M58" s="152"/>
      <c r="N58" s="152">
        <v>2</v>
      </c>
      <c r="O58" s="150"/>
      <c r="P58" s="150"/>
      <c r="Q58" s="152"/>
      <c r="R58" s="306"/>
      <c r="S58" s="33" t="s">
        <v>433</v>
      </c>
    </row>
    <row r="59" spans="1:19" ht="14.25">
      <c r="A59" s="306"/>
      <c r="B59" s="314"/>
      <c r="C59" s="314"/>
      <c r="D59" s="376"/>
      <c r="E59" s="345"/>
      <c r="F59" s="345"/>
      <c r="G59" s="345"/>
      <c r="H59" s="195" t="s">
        <v>446</v>
      </c>
      <c r="I59" s="33" t="s">
        <v>396</v>
      </c>
      <c r="J59" s="150"/>
      <c r="K59" s="150"/>
      <c r="L59" s="150"/>
      <c r="M59" s="152"/>
      <c r="N59" s="152">
        <v>2</v>
      </c>
      <c r="O59" s="150"/>
      <c r="P59" s="150"/>
      <c r="Q59" s="152"/>
      <c r="R59" s="305"/>
      <c r="S59" s="33" t="s">
        <v>433</v>
      </c>
    </row>
    <row r="60" spans="1:19" ht="14.25">
      <c r="A60" s="306"/>
      <c r="B60" s="314"/>
      <c r="C60" s="314" t="s">
        <v>447</v>
      </c>
      <c r="D60" s="376">
        <v>2</v>
      </c>
      <c r="E60" s="345">
        <v>8</v>
      </c>
      <c r="F60" s="345">
        <v>8</v>
      </c>
      <c r="G60" s="345">
        <v>4</v>
      </c>
      <c r="H60" s="197" t="s">
        <v>137</v>
      </c>
      <c r="I60" s="199" t="s">
        <v>57</v>
      </c>
      <c r="J60" s="150"/>
      <c r="K60" s="150"/>
      <c r="L60" s="150"/>
      <c r="M60" s="152">
        <v>1</v>
      </c>
      <c r="N60" s="152"/>
      <c r="O60" s="150"/>
      <c r="P60" s="150"/>
      <c r="Q60" s="152"/>
      <c r="R60" s="304" t="s">
        <v>421</v>
      </c>
      <c r="S60" s="197" t="s">
        <v>58</v>
      </c>
    </row>
    <row r="61" spans="1:19" ht="22.5">
      <c r="A61" s="306"/>
      <c r="B61" s="314"/>
      <c r="C61" s="314"/>
      <c r="D61" s="376"/>
      <c r="E61" s="345"/>
      <c r="F61" s="345"/>
      <c r="G61" s="345"/>
      <c r="H61" s="197" t="s">
        <v>138</v>
      </c>
      <c r="I61" s="199" t="s">
        <v>62</v>
      </c>
      <c r="J61" s="150"/>
      <c r="K61" s="150"/>
      <c r="L61" s="150"/>
      <c r="M61" s="152">
        <v>1</v>
      </c>
      <c r="N61" s="152"/>
      <c r="O61" s="150"/>
      <c r="P61" s="150"/>
      <c r="Q61" s="152"/>
      <c r="R61" s="306"/>
      <c r="S61" s="197" t="s">
        <v>58</v>
      </c>
    </row>
    <row r="62" spans="1:19" ht="14.25">
      <c r="A62" s="306"/>
      <c r="B62" s="314"/>
      <c r="C62" s="314"/>
      <c r="D62" s="376"/>
      <c r="E62" s="345"/>
      <c r="F62" s="345"/>
      <c r="G62" s="345"/>
      <c r="H62" s="197" t="s">
        <v>139</v>
      </c>
      <c r="I62" s="199" t="s">
        <v>63</v>
      </c>
      <c r="J62" s="150"/>
      <c r="K62" s="150"/>
      <c r="L62" s="150"/>
      <c r="M62" s="169">
        <v>1</v>
      </c>
      <c r="N62" s="152"/>
      <c r="O62" s="150"/>
      <c r="P62" s="150"/>
      <c r="Q62" s="152"/>
      <c r="R62" s="306"/>
      <c r="S62" s="197" t="s">
        <v>58</v>
      </c>
    </row>
    <row r="63" spans="1:19" ht="14.25">
      <c r="A63" s="306"/>
      <c r="B63" s="314"/>
      <c r="C63" s="314"/>
      <c r="D63" s="376"/>
      <c r="E63" s="345"/>
      <c r="F63" s="345"/>
      <c r="G63" s="345"/>
      <c r="H63" s="197" t="s">
        <v>448</v>
      </c>
      <c r="I63" s="199" t="s">
        <v>62</v>
      </c>
      <c r="J63" s="150"/>
      <c r="K63" s="150"/>
      <c r="L63" s="150"/>
      <c r="M63" s="169">
        <v>1</v>
      </c>
      <c r="N63" s="152"/>
      <c r="O63" s="150"/>
      <c r="P63" s="150"/>
      <c r="Q63" s="152"/>
      <c r="R63" s="306"/>
      <c r="S63" s="197" t="s">
        <v>58</v>
      </c>
    </row>
    <row r="64" spans="1:19" ht="22.5">
      <c r="A64" s="306"/>
      <c r="B64" s="314"/>
      <c r="C64" s="314"/>
      <c r="D64" s="376"/>
      <c r="E64" s="345"/>
      <c r="F64" s="345"/>
      <c r="G64" s="345"/>
      <c r="H64" s="197" t="s">
        <v>449</v>
      </c>
      <c r="I64" s="199" t="s">
        <v>62</v>
      </c>
      <c r="J64" s="150"/>
      <c r="K64" s="150"/>
      <c r="L64" s="150"/>
      <c r="M64" s="152">
        <v>1</v>
      </c>
      <c r="N64" s="152"/>
      <c r="O64" s="150"/>
      <c r="P64" s="150"/>
      <c r="Q64" s="152"/>
      <c r="R64" s="306"/>
      <c r="S64" s="197" t="s">
        <v>423</v>
      </c>
    </row>
    <row r="65" spans="1:19" ht="14.25">
      <c r="A65" s="306"/>
      <c r="B65" s="314"/>
      <c r="C65" s="314"/>
      <c r="D65" s="376"/>
      <c r="E65" s="345"/>
      <c r="F65" s="345"/>
      <c r="G65" s="345"/>
      <c r="H65" s="197" t="s">
        <v>140</v>
      </c>
      <c r="I65" s="199" t="s">
        <v>63</v>
      </c>
      <c r="J65" s="150"/>
      <c r="K65" s="150"/>
      <c r="L65" s="150"/>
      <c r="M65" s="169">
        <v>1</v>
      </c>
      <c r="N65" s="152"/>
      <c r="O65" s="150"/>
      <c r="P65" s="150"/>
      <c r="Q65" s="152"/>
      <c r="R65" s="306"/>
      <c r="S65" s="197" t="s">
        <v>423</v>
      </c>
    </row>
    <row r="66" spans="1:19" ht="14.25">
      <c r="A66" s="306"/>
      <c r="B66" s="314"/>
      <c r="C66" s="314"/>
      <c r="D66" s="376"/>
      <c r="E66" s="345"/>
      <c r="F66" s="345"/>
      <c r="G66" s="345"/>
      <c r="H66" s="197" t="s">
        <v>141</v>
      </c>
      <c r="I66" s="199" t="s">
        <v>62</v>
      </c>
      <c r="J66" s="150"/>
      <c r="K66" s="150"/>
      <c r="L66" s="150"/>
      <c r="M66" s="169">
        <v>1</v>
      </c>
      <c r="N66" s="152"/>
      <c r="O66" s="150"/>
      <c r="P66" s="150"/>
      <c r="Q66" s="152"/>
      <c r="R66" s="306"/>
      <c r="S66" s="197" t="s">
        <v>423</v>
      </c>
    </row>
    <row r="67" spans="1:19" ht="14.25">
      <c r="A67" s="306"/>
      <c r="B67" s="314"/>
      <c r="C67" s="314"/>
      <c r="D67" s="376"/>
      <c r="E67" s="345"/>
      <c r="F67" s="345"/>
      <c r="G67" s="345"/>
      <c r="H67" s="197" t="s">
        <v>142</v>
      </c>
      <c r="I67" s="199" t="s">
        <v>62</v>
      </c>
      <c r="J67" s="150"/>
      <c r="K67" s="150"/>
      <c r="L67" s="150"/>
      <c r="M67" s="152">
        <v>1</v>
      </c>
      <c r="N67" s="152"/>
      <c r="O67" s="150"/>
      <c r="P67" s="150"/>
      <c r="Q67" s="152"/>
      <c r="R67" s="305"/>
      <c r="S67" s="197" t="s">
        <v>423</v>
      </c>
    </row>
    <row r="68" spans="1:19" ht="14.25">
      <c r="A68" s="306"/>
      <c r="B68" s="314"/>
      <c r="C68" s="415" t="s">
        <v>540</v>
      </c>
      <c r="D68" s="369">
        <v>2.5</v>
      </c>
      <c r="E68" s="345">
        <v>5</v>
      </c>
      <c r="F68" s="334">
        <v>5</v>
      </c>
      <c r="G68" s="334">
        <v>4</v>
      </c>
      <c r="H68" s="150" t="s">
        <v>143</v>
      </c>
      <c r="I68" s="150" t="s">
        <v>62</v>
      </c>
      <c r="J68" s="150"/>
      <c r="K68" s="150"/>
      <c r="L68" s="150"/>
      <c r="M68" s="152"/>
      <c r="N68" s="152">
        <v>1</v>
      </c>
      <c r="O68" s="152"/>
      <c r="P68" s="152"/>
      <c r="Q68" s="152"/>
      <c r="R68" s="304" t="s">
        <v>421</v>
      </c>
      <c r="S68" s="150" t="s">
        <v>58</v>
      </c>
    </row>
    <row r="69" spans="1:19" ht="14.25">
      <c r="A69" s="306"/>
      <c r="B69" s="314"/>
      <c r="C69" s="415"/>
      <c r="D69" s="369"/>
      <c r="E69" s="345"/>
      <c r="F69" s="334"/>
      <c r="G69" s="334"/>
      <c r="H69" s="150" t="s">
        <v>450</v>
      </c>
      <c r="I69" s="150" t="s">
        <v>62</v>
      </c>
      <c r="J69" s="150"/>
      <c r="K69" s="150"/>
      <c r="L69" s="150"/>
      <c r="M69" s="152"/>
      <c r="N69" s="152">
        <v>1</v>
      </c>
      <c r="O69" s="152"/>
      <c r="P69" s="152"/>
      <c r="Q69" s="152"/>
      <c r="R69" s="306"/>
      <c r="S69" s="150" t="s">
        <v>58</v>
      </c>
    </row>
    <row r="70" spans="1:19" ht="14.25">
      <c r="A70" s="306"/>
      <c r="B70" s="314"/>
      <c r="C70" s="415"/>
      <c r="D70" s="369"/>
      <c r="E70" s="345"/>
      <c r="F70" s="334"/>
      <c r="G70" s="334"/>
      <c r="H70" s="150" t="s">
        <v>451</v>
      </c>
      <c r="I70" s="150" t="s">
        <v>62</v>
      </c>
      <c r="J70" s="150"/>
      <c r="K70" s="150"/>
      <c r="L70" s="150"/>
      <c r="M70" s="152"/>
      <c r="N70" s="152">
        <v>1</v>
      </c>
      <c r="O70" s="152"/>
      <c r="P70" s="152"/>
      <c r="Q70" s="152"/>
      <c r="R70" s="306"/>
      <c r="S70" s="150" t="s">
        <v>58</v>
      </c>
    </row>
    <row r="71" spans="1:19" ht="21">
      <c r="A71" s="306"/>
      <c r="B71" s="314"/>
      <c r="C71" s="415"/>
      <c r="D71" s="369"/>
      <c r="E71" s="345"/>
      <c r="F71" s="334"/>
      <c r="G71" s="334"/>
      <c r="H71" s="149" t="s">
        <v>452</v>
      </c>
      <c r="I71" s="149" t="s">
        <v>62</v>
      </c>
      <c r="J71" s="150"/>
      <c r="K71" s="150"/>
      <c r="L71" s="150"/>
      <c r="M71" s="152"/>
      <c r="N71" s="146">
        <v>1</v>
      </c>
      <c r="O71" s="152"/>
      <c r="P71" s="152"/>
      <c r="Q71" s="152"/>
      <c r="R71" s="306"/>
      <c r="S71" s="149" t="s">
        <v>423</v>
      </c>
    </row>
    <row r="72" spans="1:19" ht="14.25">
      <c r="A72" s="306"/>
      <c r="B72" s="314"/>
      <c r="C72" s="415"/>
      <c r="D72" s="369"/>
      <c r="E72" s="345"/>
      <c r="F72" s="334"/>
      <c r="G72" s="334"/>
      <c r="H72" s="149" t="s">
        <v>453</v>
      </c>
      <c r="I72" s="149" t="s">
        <v>62</v>
      </c>
      <c r="J72" s="150"/>
      <c r="K72" s="150"/>
      <c r="L72" s="150"/>
      <c r="M72" s="152"/>
      <c r="N72" s="146">
        <v>1</v>
      </c>
      <c r="O72" s="152"/>
      <c r="P72" s="152"/>
      <c r="Q72" s="152"/>
      <c r="R72" s="305"/>
      <c r="S72" s="149" t="s">
        <v>58</v>
      </c>
    </row>
    <row r="73" spans="1:19" ht="14.25">
      <c r="A73" s="306"/>
      <c r="B73" s="314"/>
      <c r="C73" s="314" t="s">
        <v>454</v>
      </c>
      <c r="D73" s="369">
        <v>3</v>
      </c>
      <c r="E73" s="345">
        <v>3</v>
      </c>
      <c r="F73" s="334">
        <v>6</v>
      </c>
      <c r="G73" s="334">
        <v>6</v>
      </c>
      <c r="H73" s="150" t="s">
        <v>455</v>
      </c>
      <c r="I73" s="150" t="s">
        <v>57</v>
      </c>
      <c r="J73" s="150"/>
      <c r="K73" s="150"/>
      <c r="L73" s="150"/>
      <c r="M73" s="152"/>
      <c r="N73" s="170"/>
      <c r="O73" s="152">
        <v>2</v>
      </c>
      <c r="P73" s="152"/>
      <c r="Q73" s="152"/>
      <c r="R73" s="304" t="s">
        <v>421</v>
      </c>
      <c r="S73" s="150" t="s">
        <v>58</v>
      </c>
    </row>
    <row r="74" spans="1:19" ht="21" customHeight="1">
      <c r="A74" s="306"/>
      <c r="B74" s="314"/>
      <c r="C74" s="314"/>
      <c r="D74" s="369"/>
      <c r="E74" s="345"/>
      <c r="F74" s="334"/>
      <c r="G74" s="334"/>
      <c r="H74" s="150" t="s">
        <v>456</v>
      </c>
      <c r="I74" s="150" t="s">
        <v>63</v>
      </c>
      <c r="J74" s="150"/>
      <c r="K74" s="150"/>
      <c r="L74" s="150"/>
      <c r="M74" s="152"/>
      <c r="N74" s="170"/>
      <c r="O74" s="152">
        <v>2</v>
      </c>
      <c r="P74" s="152"/>
      <c r="Q74" s="152"/>
      <c r="R74" s="306"/>
      <c r="S74" s="150" t="s">
        <v>58</v>
      </c>
    </row>
    <row r="75" spans="1:19" ht="21" customHeight="1">
      <c r="A75" s="306"/>
      <c r="B75" s="314"/>
      <c r="C75" s="314"/>
      <c r="D75" s="369"/>
      <c r="E75" s="345"/>
      <c r="F75" s="334"/>
      <c r="G75" s="334"/>
      <c r="H75" s="150" t="s">
        <v>457</v>
      </c>
      <c r="I75" s="150" t="s">
        <v>62</v>
      </c>
      <c r="J75" s="150"/>
      <c r="K75" s="150"/>
      <c r="L75" s="150"/>
      <c r="M75" s="152"/>
      <c r="N75" s="170"/>
      <c r="O75" s="152">
        <v>2</v>
      </c>
      <c r="P75" s="152"/>
      <c r="Q75" s="152"/>
      <c r="R75" s="305"/>
      <c r="S75" s="150" t="s">
        <v>58</v>
      </c>
    </row>
    <row r="76" spans="1:19" ht="21">
      <c r="A76" s="306"/>
      <c r="B76" s="314"/>
      <c r="C76" s="312" t="s">
        <v>458</v>
      </c>
      <c r="D76" s="373">
        <v>2</v>
      </c>
      <c r="E76" s="309">
        <v>5</v>
      </c>
      <c r="F76" s="341">
        <v>10</v>
      </c>
      <c r="G76" s="341">
        <v>4</v>
      </c>
      <c r="H76" s="150" t="s">
        <v>459</v>
      </c>
      <c r="I76" s="198" t="s">
        <v>62</v>
      </c>
      <c r="J76" s="198"/>
      <c r="K76" s="198"/>
      <c r="L76" s="198"/>
      <c r="M76" s="33"/>
      <c r="N76" s="2"/>
      <c r="O76" s="33">
        <v>2</v>
      </c>
      <c r="P76" s="33"/>
      <c r="Q76" s="33"/>
      <c r="R76" s="321" t="s">
        <v>421</v>
      </c>
      <c r="S76" s="207" t="s">
        <v>429</v>
      </c>
    </row>
    <row r="77" spans="1:19" ht="14.25">
      <c r="A77" s="306"/>
      <c r="B77" s="314"/>
      <c r="C77" s="313"/>
      <c r="D77" s="374"/>
      <c r="E77" s="310"/>
      <c r="F77" s="342"/>
      <c r="G77" s="342"/>
      <c r="H77" s="150" t="s">
        <v>460</v>
      </c>
      <c r="I77" s="198" t="s">
        <v>57</v>
      </c>
      <c r="J77" s="198"/>
      <c r="K77" s="198"/>
      <c r="L77" s="198"/>
      <c r="M77" s="33"/>
      <c r="N77" s="2"/>
      <c r="O77" s="33">
        <v>2</v>
      </c>
      <c r="P77" s="33"/>
      <c r="Q77" s="33"/>
      <c r="R77" s="322"/>
      <c r="S77" s="207" t="s">
        <v>429</v>
      </c>
    </row>
    <row r="78" spans="1:19" ht="14.25">
      <c r="A78" s="306"/>
      <c r="B78" s="314"/>
      <c r="C78" s="313"/>
      <c r="D78" s="374"/>
      <c r="E78" s="310"/>
      <c r="F78" s="342"/>
      <c r="G78" s="342"/>
      <c r="H78" s="150" t="s">
        <v>461</v>
      </c>
      <c r="I78" s="198" t="s">
        <v>57</v>
      </c>
      <c r="J78" s="198"/>
      <c r="K78" s="198"/>
      <c r="L78" s="198"/>
      <c r="M78" s="33"/>
      <c r="N78" s="2"/>
      <c r="O78" s="33">
        <v>2</v>
      </c>
      <c r="P78" s="33"/>
      <c r="Q78" s="33"/>
      <c r="R78" s="322"/>
      <c r="S78" s="33" t="s">
        <v>433</v>
      </c>
    </row>
    <row r="79" spans="1:19" ht="14.25">
      <c r="A79" s="306"/>
      <c r="B79" s="314"/>
      <c r="C79" s="313"/>
      <c r="D79" s="374"/>
      <c r="E79" s="310"/>
      <c r="F79" s="342"/>
      <c r="G79" s="342"/>
      <c r="H79" s="150" t="s">
        <v>462</v>
      </c>
      <c r="I79" s="198" t="s">
        <v>57</v>
      </c>
      <c r="J79" s="198"/>
      <c r="K79" s="198"/>
      <c r="L79" s="198"/>
      <c r="M79" s="33"/>
      <c r="N79" s="2"/>
      <c r="O79" s="33">
        <v>2</v>
      </c>
      <c r="P79" s="33"/>
      <c r="Q79" s="33"/>
      <c r="R79" s="322"/>
      <c r="S79" s="33" t="s">
        <v>433</v>
      </c>
    </row>
    <row r="80" spans="1:19" ht="14.25">
      <c r="A80" s="306"/>
      <c r="B80" s="314"/>
      <c r="C80" s="329"/>
      <c r="D80" s="375"/>
      <c r="E80" s="311"/>
      <c r="F80" s="343"/>
      <c r="G80" s="343"/>
      <c r="H80" s="150" t="s">
        <v>463</v>
      </c>
      <c r="I80" s="198" t="s">
        <v>57</v>
      </c>
      <c r="J80" s="198"/>
      <c r="K80" s="198"/>
      <c r="L80" s="198"/>
      <c r="M80" s="33"/>
      <c r="N80" s="2"/>
      <c r="O80" s="33">
        <v>2</v>
      </c>
      <c r="P80" s="33"/>
      <c r="Q80" s="33"/>
      <c r="R80" s="323"/>
      <c r="S80" s="33" t="s">
        <v>433</v>
      </c>
    </row>
    <row r="81" spans="1:19" ht="14.25">
      <c r="A81" s="306"/>
      <c r="B81" s="314"/>
      <c r="C81" s="304" t="s">
        <v>377</v>
      </c>
      <c r="D81" s="324">
        <v>2.5</v>
      </c>
      <c r="E81" s="312">
        <v>4</v>
      </c>
      <c r="F81" s="331">
        <v>8</v>
      </c>
      <c r="G81" s="331">
        <v>8</v>
      </c>
      <c r="H81" s="146" t="s">
        <v>464</v>
      </c>
      <c r="I81" s="149" t="s">
        <v>57</v>
      </c>
      <c r="J81" s="150"/>
      <c r="K81" s="150"/>
      <c r="L81" s="150"/>
      <c r="M81" s="152"/>
      <c r="N81" s="152"/>
      <c r="O81" s="152">
        <v>2</v>
      </c>
      <c r="P81" s="152"/>
      <c r="Q81" s="152"/>
      <c r="R81" s="304" t="s">
        <v>421</v>
      </c>
      <c r="S81" s="207" t="s">
        <v>429</v>
      </c>
    </row>
    <row r="82" spans="1:19" ht="14.25">
      <c r="A82" s="306"/>
      <c r="B82" s="314"/>
      <c r="C82" s="313"/>
      <c r="D82" s="325"/>
      <c r="E82" s="313"/>
      <c r="F82" s="332"/>
      <c r="G82" s="332"/>
      <c r="H82" s="146" t="s">
        <v>465</v>
      </c>
      <c r="I82" s="149" t="s">
        <v>57</v>
      </c>
      <c r="J82" s="150"/>
      <c r="K82" s="150"/>
      <c r="L82" s="150"/>
      <c r="M82" s="152"/>
      <c r="N82" s="152"/>
      <c r="O82" s="152">
        <v>2</v>
      </c>
      <c r="P82" s="152"/>
      <c r="Q82" s="152"/>
      <c r="R82" s="306"/>
      <c r="S82" s="207" t="s">
        <v>429</v>
      </c>
    </row>
    <row r="83" spans="1:19" ht="21">
      <c r="A83" s="306"/>
      <c r="B83" s="314"/>
      <c r="C83" s="313"/>
      <c r="D83" s="325"/>
      <c r="E83" s="313"/>
      <c r="F83" s="332"/>
      <c r="G83" s="332"/>
      <c r="H83" s="146" t="s">
        <v>466</v>
      </c>
      <c r="I83" s="149" t="s">
        <v>57</v>
      </c>
      <c r="J83" s="150"/>
      <c r="K83" s="150"/>
      <c r="L83" s="150"/>
      <c r="M83" s="152"/>
      <c r="N83" s="152"/>
      <c r="O83" s="152">
        <v>2</v>
      </c>
      <c r="P83" s="152"/>
      <c r="Q83" s="152"/>
      <c r="R83" s="306"/>
      <c r="S83" s="207" t="s">
        <v>429</v>
      </c>
    </row>
    <row r="84" spans="1:19" ht="21">
      <c r="A84" s="306"/>
      <c r="B84" s="314"/>
      <c r="C84" s="329"/>
      <c r="D84" s="344"/>
      <c r="E84" s="329"/>
      <c r="F84" s="333"/>
      <c r="G84" s="333"/>
      <c r="H84" s="146" t="s">
        <v>467</v>
      </c>
      <c r="I84" s="149" t="s">
        <v>62</v>
      </c>
      <c r="J84" s="150"/>
      <c r="K84" s="150"/>
      <c r="L84" s="150"/>
      <c r="M84" s="152"/>
      <c r="N84" s="152"/>
      <c r="O84" s="152">
        <v>2</v>
      </c>
      <c r="P84" s="152"/>
      <c r="Q84" s="152"/>
      <c r="R84" s="305"/>
      <c r="S84" s="207" t="s">
        <v>429</v>
      </c>
    </row>
    <row r="85" spans="1:19" ht="31.5" customHeight="1">
      <c r="A85" s="306"/>
      <c r="B85" s="314"/>
      <c r="C85" s="397" t="s">
        <v>536</v>
      </c>
      <c r="D85" s="398">
        <v>2</v>
      </c>
      <c r="E85" s="399">
        <v>2</v>
      </c>
      <c r="F85" s="400">
        <v>4</v>
      </c>
      <c r="G85" s="400">
        <v>4</v>
      </c>
      <c r="H85" s="411" t="s">
        <v>468</v>
      </c>
      <c r="I85" s="407" t="s">
        <v>534</v>
      </c>
      <c r="J85" s="407"/>
      <c r="K85" s="407"/>
      <c r="L85" s="407"/>
      <c r="M85" s="402"/>
      <c r="N85" s="402"/>
      <c r="O85" s="402">
        <v>2</v>
      </c>
      <c r="P85" s="402"/>
      <c r="Q85" s="402"/>
      <c r="R85" s="397" t="s">
        <v>421</v>
      </c>
      <c r="S85" s="407" t="s">
        <v>58</v>
      </c>
    </row>
    <row r="86" spans="1:19" ht="31.5" customHeight="1">
      <c r="A86" s="306"/>
      <c r="B86" s="314"/>
      <c r="C86" s="403"/>
      <c r="D86" s="404"/>
      <c r="E86" s="405"/>
      <c r="F86" s="406"/>
      <c r="G86" s="406"/>
      <c r="H86" s="411" t="s">
        <v>469</v>
      </c>
      <c r="I86" s="407" t="s">
        <v>63</v>
      </c>
      <c r="J86" s="407"/>
      <c r="K86" s="407"/>
      <c r="L86" s="407"/>
      <c r="M86" s="402"/>
      <c r="N86" s="402"/>
      <c r="O86" s="412">
        <v>2</v>
      </c>
      <c r="P86" s="402"/>
      <c r="Q86" s="402"/>
      <c r="R86" s="403"/>
      <c r="S86" s="413" t="s">
        <v>58</v>
      </c>
    </row>
    <row r="87" spans="1:19" ht="14.25">
      <c r="A87" s="306"/>
      <c r="B87" s="314"/>
      <c r="C87" s="408"/>
      <c r="D87" s="414"/>
      <c r="E87" s="409"/>
      <c r="F87" s="410"/>
      <c r="G87" s="410"/>
      <c r="H87" s="401" t="s">
        <v>533</v>
      </c>
      <c r="I87" s="407" t="s">
        <v>57</v>
      </c>
      <c r="J87" s="407"/>
      <c r="K87" s="407"/>
      <c r="L87" s="407"/>
      <c r="M87" s="402"/>
      <c r="N87" s="402"/>
      <c r="O87" s="402">
        <v>2</v>
      </c>
      <c r="P87" s="402"/>
      <c r="Q87" s="402"/>
      <c r="R87" s="408"/>
      <c r="S87" s="407" t="s">
        <v>423</v>
      </c>
    </row>
    <row r="88" spans="1:19" ht="21">
      <c r="A88" s="306"/>
      <c r="B88" s="314"/>
      <c r="C88" s="312" t="s">
        <v>470</v>
      </c>
      <c r="D88" s="369">
        <v>2</v>
      </c>
      <c r="E88" s="345">
        <v>4</v>
      </c>
      <c r="F88" s="334">
        <v>8</v>
      </c>
      <c r="G88" s="334">
        <v>4</v>
      </c>
      <c r="H88" s="150" t="s">
        <v>471</v>
      </c>
      <c r="I88" s="150" t="s">
        <v>57</v>
      </c>
      <c r="J88" s="150"/>
      <c r="K88" s="150"/>
      <c r="L88" s="150"/>
      <c r="M88" s="152"/>
      <c r="N88" s="152"/>
      <c r="O88" s="152">
        <v>2</v>
      </c>
      <c r="P88" s="152"/>
      <c r="Q88" s="152"/>
      <c r="R88" s="304" t="s">
        <v>421</v>
      </c>
      <c r="S88" s="150" t="s">
        <v>58</v>
      </c>
    </row>
    <row r="89" spans="1:19" ht="14.25">
      <c r="A89" s="306"/>
      <c r="B89" s="314"/>
      <c r="C89" s="313"/>
      <c r="D89" s="369"/>
      <c r="E89" s="345"/>
      <c r="F89" s="334"/>
      <c r="G89" s="334"/>
      <c r="H89" s="149" t="s">
        <v>472</v>
      </c>
      <c r="I89" s="149" t="s">
        <v>62</v>
      </c>
      <c r="J89" s="150"/>
      <c r="K89" s="150"/>
      <c r="L89" s="150"/>
      <c r="M89" s="152"/>
      <c r="N89" s="152"/>
      <c r="O89" s="146">
        <v>2</v>
      </c>
      <c r="P89" s="152"/>
      <c r="Q89" s="152"/>
      <c r="R89" s="306"/>
      <c r="S89" s="150" t="s">
        <v>58</v>
      </c>
    </row>
    <row r="90" spans="1:19" ht="14.25">
      <c r="A90" s="306"/>
      <c r="B90" s="314"/>
      <c r="C90" s="313"/>
      <c r="D90" s="369"/>
      <c r="E90" s="345"/>
      <c r="F90" s="334"/>
      <c r="G90" s="334"/>
      <c r="H90" s="149" t="s">
        <v>473</v>
      </c>
      <c r="I90" s="149" t="s">
        <v>62</v>
      </c>
      <c r="J90" s="150"/>
      <c r="K90" s="150"/>
      <c r="L90" s="150"/>
      <c r="M90" s="152"/>
      <c r="N90" s="152"/>
      <c r="O90" s="146">
        <v>2</v>
      </c>
      <c r="P90" s="152"/>
      <c r="Q90" s="152"/>
      <c r="R90" s="306"/>
      <c r="S90" s="150" t="s">
        <v>423</v>
      </c>
    </row>
    <row r="91" spans="1:19" ht="21">
      <c r="A91" s="306"/>
      <c r="B91" s="314"/>
      <c r="C91" s="313"/>
      <c r="D91" s="369"/>
      <c r="E91" s="345"/>
      <c r="F91" s="334"/>
      <c r="G91" s="334"/>
      <c r="H91" s="149" t="s">
        <v>474</v>
      </c>
      <c r="I91" s="149" t="s">
        <v>62</v>
      </c>
      <c r="J91" s="150"/>
      <c r="K91" s="150"/>
      <c r="L91" s="150"/>
      <c r="M91" s="152"/>
      <c r="N91" s="152"/>
      <c r="O91" s="152">
        <v>2</v>
      </c>
      <c r="P91" s="152"/>
      <c r="Q91" s="152"/>
      <c r="R91" s="305"/>
      <c r="S91" s="150" t="s">
        <v>423</v>
      </c>
    </row>
    <row r="92" spans="1:19" ht="31.5" customHeight="1">
      <c r="A92" s="306"/>
      <c r="B92" s="314"/>
      <c r="C92" s="314" t="s">
        <v>475</v>
      </c>
      <c r="D92" s="376">
        <v>2</v>
      </c>
      <c r="E92" s="345">
        <v>2</v>
      </c>
      <c r="F92" s="345">
        <v>2</v>
      </c>
      <c r="G92" s="345">
        <v>2</v>
      </c>
      <c r="H92" s="149" t="s">
        <v>476</v>
      </c>
      <c r="I92" s="149" t="s">
        <v>57</v>
      </c>
      <c r="J92" s="150"/>
      <c r="K92" s="150"/>
      <c r="L92" s="150"/>
      <c r="M92" s="152"/>
      <c r="N92" s="152"/>
      <c r="O92" s="146">
        <v>1</v>
      </c>
      <c r="P92" s="152"/>
      <c r="Q92" s="152"/>
      <c r="R92" s="304" t="s">
        <v>421</v>
      </c>
      <c r="S92" s="150" t="s">
        <v>58</v>
      </c>
    </row>
    <row r="93" spans="1:19" ht="31.5" customHeight="1">
      <c r="A93" s="306"/>
      <c r="B93" s="314"/>
      <c r="C93" s="314"/>
      <c r="D93" s="376"/>
      <c r="E93" s="345"/>
      <c r="F93" s="345"/>
      <c r="G93" s="345"/>
      <c r="H93" s="149" t="s">
        <v>477</v>
      </c>
      <c r="I93" s="149" t="s">
        <v>57</v>
      </c>
      <c r="J93" s="150"/>
      <c r="K93" s="150"/>
      <c r="L93" s="150"/>
      <c r="M93" s="152"/>
      <c r="N93" s="152"/>
      <c r="O93" s="146">
        <v>1</v>
      </c>
      <c r="P93" s="152"/>
      <c r="Q93" s="152"/>
      <c r="R93" s="305"/>
      <c r="S93" s="150" t="s">
        <v>58</v>
      </c>
    </row>
    <row r="94" spans="1:19" ht="14.25">
      <c r="A94" s="306"/>
      <c r="B94" s="314"/>
      <c r="C94" s="161" t="s">
        <v>424</v>
      </c>
      <c r="D94" s="162">
        <v>24</v>
      </c>
      <c r="E94" s="172">
        <v>51</v>
      </c>
      <c r="F94" s="172">
        <v>85</v>
      </c>
      <c r="G94" s="172">
        <v>48</v>
      </c>
      <c r="H94" s="161"/>
      <c r="I94" s="161"/>
      <c r="J94" s="173">
        <v>0</v>
      </c>
      <c r="K94" s="173">
        <v>0</v>
      </c>
      <c r="L94" s="173">
        <v>0</v>
      </c>
      <c r="M94" s="173">
        <v>22</v>
      </c>
      <c r="N94" s="173">
        <v>29</v>
      </c>
      <c r="O94" s="173">
        <v>38</v>
      </c>
      <c r="P94" s="173">
        <v>0</v>
      </c>
      <c r="Q94" s="173">
        <v>0</v>
      </c>
      <c r="R94" s="161"/>
      <c r="S94" s="161"/>
    </row>
    <row r="95" spans="1:19" ht="14.25">
      <c r="A95" s="304" t="s">
        <v>413</v>
      </c>
      <c r="B95" s="304" t="s">
        <v>478</v>
      </c>
      <c r="C95" s="304" t="s">
        <v>379</v>
      </c>
      <c r="D95" s="377">
        <v>2</v>
      </c>
      <c r="E95" s="366">
        <v>2</v>
      </c>
      <c r="F95" s="331">
        <v>4</v>
      </c>
      <c r="G95" s="331">
        <v>4</v>
      </c>
      <c r="H95" s="149" t="s">
        <v>479</v>
      </c>
      <c r="I95" s="150" t="s">
        <v>57</v>
      </c>
      <c r="J95" s="149"/>
      <c r="K95" s="149"/>
      <c r="L95" s="149"/>
      <c r="M95" s="156"/>
      <c r="N95" s="149">
        <v>1</v>
      </c>
      <c r="O95" s="146"/>
      <c r="P95" s="146"/>
      <c r="Q95" s="146"/>
      <c r="R95" s="304" t="s">
        <v>421</v>
      </c>
      <c r="S95" s="149" t="s">
        <v>58</v>
      </c>
    </row>
    <row r="96" spans="1:19" ht="21">
      <c r="A96" s="306"/>
      <c r="B96" s="306"/>
      <c r="C96" s="306"/>
      <c r="D96" s="378"/>
      <c r="E96" s="367"/>
      <c r="F96" s="332"/>
      <c r="G96" s="332"/>
      <c r="H96" s="149" t="s">
        <v>480</v>
      </c>
      <c r="I96" s="150" t="s">
        <v>57</v>
      </c>
      <c r="J96" s="149"/>
      <c r="K96" s="149"/>
      <c r="L96" s="149"/>
      <c r="M96" s="156"/>
      <c r="N96" s="149">
        <v>1</v>
      </c>
      <c r="O96" s="146"/>
      <c r="P96" s="146"/>
      <c r="Q96" s="146"/>
      <c r="R96" s="306"/>
      <c r="S96" s="149" t="s">
        <v>58</v>
      </c>
    </row>
    <row r="97" spans="1:19" ht="14.25">
      <c r="A97" s="306"/>
      <c r="B97" s="306"/>
      <c r="C97" s="329"/>
      <c r="D97" s="379"/>
      <c r="E97" s="368"/>
      <c r="F97" s="333"/>
      <c r="G97" s="333"/>
      <c r="H97" s="149" t="s">
        <v>481</v>
      </c>
      <c r="I97" s="150" t="s">
        <v>62</v>
      </c>
      <c r="J97" s="149"/>
      <c r="K97" s="149"/>
      <c r="L97" s="149"/>
      <c r="M97" s="156"/>
      <c r="N97" s="149">
        <v>2</v>
      </c>
      <c r="O97" s="146"/>
      <c r="P97" s="146"/>
      <c r="Q97" s="146"/>
      <c r="R97" s="305"/>
      <c r="S97" s="149" t="s">
        <v>58</v>
      </c>
    </row>
    <row r="98" spans="1:19" ht="14.25">
      <c r="A98" s="306"/>
      <c r="B98" s="306"/>
      <c r="C98" s="345" t="s">
        <v>482</v>
      </c>
      <c r="D98" s="377">
        <v>2.5</v>
      </c>
      <c r="E98" s="366">
        <v>2</v>
      </c>
      <c r="F98" s="331">
        <v>2</v>
      </c>
      <c r="G98" s="331">
        <v>4</v>
      </c>
      <c r="H98" s="304" t="s">
        <v>483</v>
      </c>
      <c r="I98" s="304" t="s">
        <v>62</v>
      </c>
      <c r="J98" s="304"/>
      <c r="K98" s="304"/>
      <c r="L98" s="304"/>
      <c r="M98" s="318"/>
      <c r="N98" s="304"/>
      <c r="O98" s="312"/>
      <c r="P98" s="312">
        <v>2</v>
      </c>
      <c r="Q98" s="312"/>
      <c r="R98" s="304" t="s">
        <v>421</v>
      </c>
      <c r="S98" s="304" t="s">
        <v>58</v>
      </c>
    </row>
    <row r="99" spans="1:19" ht="14.25">
      <c r="A99" s="306"/>
      <c r="B99" s="306"/>
      <c r="C99" s="345"/>
      <c r="D99" s="378"/>
      <c r="E99" s="367"/>
      <c r="F99" s="332"/>
      <c r="G99" s="332"/>
      <c r="H99" s="306"/>
      <c r="I99" s="305"/>
      <c r="J99" s="306"/>
      <c r="K99" s="306"/>
      <c r="L99" s="306"/>
      <c r="M99" s="319"/>
      <c r="N99" s="306"/>
      <c r="O99" s="313"/>
      <c r="P99" s="313"/>
      <c r="Q99" s="313"/>
      <c r="R99" s="306"/>
      <c r="S99" s="306"/>
    </row>
    <row r="100" spans="1:19" ht="14.25">
      <c r="A100" s="306"/>
      <c r="B100" s="306"/>
      <c r="C100" s="345"/>
      <c r="D100" s="379"/>
      <c r="E100" s="368"/>
      <c r="F100" s="333"/>
      <c r="G100" s="333"/>
      <c r="H100" s="149" t="s">
        <v>484</v>
      </c>
      <c r="I100" s="150" t="s">
        <v>62</v>
      </c>
      <c r="J100" s="149"/>
      <c r="K100" s="149"/>
      <c r="L100" s="149"/>
      <c r="M100" s="156"/>
      <c r="N100" s="149"/>
      <c r="O100" s="146"/>
      <c r="P100" s="146">
        <v>2</v>
      </c>
      <c r="Q100" s="146"/>
      <c r="R100" s="153"/>
      <c r="S100" s="149" t="s">
        <v>58</v>
      </c>
    </row>
    <row r="101" spans="1:19" ht="14.25">
      <c r="A101" s="306"/>
      <c r="B101" s="306"/>
      <c r="C101" s="346" t="s">
        <v>485</v>
      </c>
      <c r="D101" s="380">
        <v>2</v>
      </c>
      <c r="E101" s="346">
        <v>2</v>
      </c>
      <c r="F101" s="346">
        <v>4</v>
      </c>
      <c r="G101" s="346">
        <v>2</v>
      </c>
      <c r="H101" s="200" t="s">
        <v>486</v>
      </c>
      <c r="I101" s="200" t="s">
        <v>57</v>
      </c>
      <c r="J101" s="200"/>
      <c r="K101" s="200"/>
      <c r="L101" s="200"/>
      <c r="M101" s="204"/>
      <c r="N101" s="200"/>
      <c r="O101" s="205"/>
      <c r="P101" s="201">
        <v>2</v>
      </c>
      <c r="Q101" s="201"/>
      <c r="R101" s="307" t="s">
        <v>421</v>
      </c>
      <c r="S101" s="200" t="s">
        <v>58</v>
      </c>
    </row>
    <row r="102" spans="1:19" ht="14.25">
      <c r="A102" s="306"/>
      <c r="B102" s="306"/>
      <c r="C102" s="346"/>
      <c r="D102" s="380"/>
      <c r="E102" s="346"/>
      <c r="F102" s="346"/>
      <c r="G102" s="346"/>
      <c r="H102" s="200" t="s">
        <v>487</v>
      </c>
      <c r="I102" s="200" t="s">
        <v>57</v>
      </c>
      <c r="J102" s="200"/>
      <c r="K102" s="200"/>
      <c r="L102" s="200"/>
      <c r="M102" s="204"/>
      <c r="N102" s="200"/>
      <c r="O102" s="205"/>
      <c r="P102" s="201">
        <v>2</v>
      </c>
      <c r="Q102" s="201"/>
      <c r="R102" s="307"/>
      <c r="S102" s="200" t="s">
        <v>58</v>
      </c>
    </row>
    <row r="103" spans="1:19" ht="14.25">
      <c r="A103" s="306"/>
      <c r="B103" s="306"/>
      <c r="C103" s="359" t="s">
        <v>488</v>
      </c>
      <c r="D103" s="381">
        <v>2.5</v>
      </c>
      <c r="E103" s="347">
        <v>2</v>
      </c>
      <c r="F103" s="347">
        <v>4</v>
      </c>
      <c r="G103" s="347">
        <v>4</v>
      </c>
      <c r="H103" s="198" t="s">
        <v>373</v>
      </c>
      <c r="I103" s="150" t="s">
        <v>62</v>
      </c>
      <c r="J103" s="150"/>
      <c r="K103" s="150"/>
      <c r="L103" s="150"/>
      <c r="M103" s="174"/>
      <c r="N103" s="150"/>
      <c r="O103" s="152">
        <v>2</v>
      </c>
      <c r="P103" s="152"/>
      <c r="Q103" s="152"/>
      <c r="R103" s="304" t="s">
        <v>421</v>
      </c>
      <c r="S103" s="150" t="s">
        <v>58</v>
      </c>
    </row>
    <row r="104" spans="1:19" ht="14.25">
      <c r="A104" s="306"/>
      <c r="B104" s="306"/>
      <c r="C104" s="361"/>
      <c r="D104" s="382"/>
      <c r="E104" s="348"/>
      <c r="F104" s="348"/>
      <c r="G104" s="348"/>
      <c r="H104" s="198" t="s">
        <v>489</v>
      </c>
      <c r="I104" s="150" t="s">
        <v>57</v>
      </c>
      <c r="J104" s="150"/>
      <c r="K104" s="150"/>
      <c r="L104" s="150"/>
      <c r="M104" s="174"/>
      <c r="N104" s="150"/>
      <c r="O104" s="152">
        <v>2</v>
      </c>
      <c r="P104" s="152"/>
      <c r="Q104" s="152"/>
      <c r="R104" s="305"/>
      <c r="S104" s="150" t="s">
        <v>58</v>
      </c>
    </row>
    <row r="105" spans="1:19" ht="14.25">
      <c r="A105" s="305"/>
      <c r="B105" s="305"/>
      <c r="C105" s="161" t="s">
        <v>424</v>
      </c>
      <c r="D105" s="175">
        <v>9</v>
      </c>
      <c r="E105" s="173">
        <v>8</v>
      </c>
      <c r="F105" s="172">
        <v>14</v>
      </c>
      <c r="G105" s="172">
        <v>14</v>
      </c>
      <c r="H105" s="176"/>
      <c r="I105" s="165"/>
      <c r="J105" s="164">
        <v>0</v>
      </c>
      <c r="K105" s="164">
        <v>0</v>
      </c>
      <c r="L105" s="164">
        <v>0</v>
      </c>
      <c r="M105" s="164">
        <v>0</v>
      </c>
      <c r="N105" s="164">
        <v>4</v>
      </c>
      <c r="O105" s="164">
        <v>4</v>
      </c>
      <c r="P105" s="164">
        <v>8</v>
      </c>
      <c r="Q105" s="164">
        <v>0</v>
      </c>
      <c r="R105" s="167"/>
      <c r="S105" s="150"/>
    </row>
    <row r="106" spans="1:19" ht="14.25">
      <c r="A106" s="314" t="s">
        <v>490</v>
      </c>
      <c r="B106" s="314" t="s">
        <v>491</v>
      </c>
      <c r="C106" s="318" t="s">
        <v>492</v>
      </c>
      <c r="D106" s="349" t="s">
        <v>146</v>
      </c>
      <c r="E106" s="349">
        <v>5</v>
      </c>
      <c r="F106" s="349">
        <v>18</v>
      </c>
      <c r="G106" s="312" t="s">
        <v>146</v>
      </c>
      <c r="H106" s="150" t="s">
        <v>144</v>
      </c>
      <c r="I106" s="150" t="s">
        <v>57</v>
      </c>
      <c r="J106" s="152"/>
      <c r="K106" s="152">
        <v>2</v>
      </c>
      <c r="L106" s="152"/>
      <c r="M106" s="152"/>
      <c r="N106" s="152"/>
      <c r="O106" s="169"/>
      <c r="P106" s="169"/>
      <c r="Q106" s="169"/>
      <c r="R106" s="304" t="s">
        <v>416</v>
      </c>
      <c r="S106" s="150" t="s">
        <v>423</v>
      </c>
    </row>
    <row r="107" spans="1:19" ht="21">
      <c r="A107" s="314"/>
      <c r="B107" s="314"/>
      <c r="C107" s="319"/>
      <c r="D107" s="350"/>
      <c r="E107" s="350"/>
      <c r="F107" s="350"/>
      <c r="G107" s="313"/>
      <c r="H107" s="149" t="s">
        <v>493</v>
      </c>
      <c r="I107" s="149" t="s">
        <v>57</v>
      </c>
      <c r="J107" s="146"/>
      <c r="K107" s="146">
        <v>4</v>
      </c>
      <c r="L107" s="146"/>
      <c r="M107" s="146"/>
      <c r="N107" s="146"/>
      <c r="O107" s="146"/>
      <c r="P107" s="146"/>
      <c r="Q107" s="146"/>
      <c r="R107" s="306"/>
      <c r="S107" s="150" t="s">
        <v>423</v>
      </c>
    </row>
    <row r="108" spans="1:19" ht="14.25">
      <c r="A108" s="314"/>
      <c r="B108" s="314"/>
      <c r="C108" s="319"/>
      <c r="D108" s="350"/>
      <c r="E108" s="350"/>
      <c r="F108" s="350"/>
      <c r="G108" s="313"/>
      <c r="H108" s="149" t="s">
        <v>145</v>
      </c>
      <c r="I108" s="149" t="s">
        <v>63</v>
      </c>
      <c r="J108" s="146"/>
      <c r="K108" s="146">
        <v>4</v>
      </c>
      <c r="L108" s="146"/>
      <c r="M108" s="146"/>
      <c r="N108" s="146"/>
      <c r="O108" s="152"/>
      <c r="P108" s="152"/>
      <c r="Q108" s="152"/>
      <c r="R108" s="306"/>
      <c r="S108" s="150" t="s">
        <v>423</v>
      </c>
    </row>
    <row r="109" spans="1:19" ht="14.25">
      <c r="A109" s="314"/>
      <c r="B109" s="314"/>
      <c r="C109" s="383"/>
      <c r="D109" s="351"/>
      <c r="E109" s="351"/>
      <c r="F109" s="351"/>
      <c r="G109" s="329"/>
      <c r="H109" s="150" t="s">
        <v>147</v>
      </c>
      <c r="I109" s="150" t="s">
        <v>63</v>
      </c>
      <c r="J109" s="152"/>
      <c r="K109" s="152">
        <v>4</v>
      </c>
      <c r="L109" s="152"/>
      <c r="M109" s="152"/>
      <c r="N109" s="152"/>
      <c r="O109" s="169"/>
      <c r="P109" s="169"/>
      <c r="Q109" s="169"/>
      <c r="R109" s="305"/>
      <c r="S109" s="153" t="s">
        <v>423</v>
      </c>
    </row>
    <row r="110" spans="1:19" ht="21">
      <c r="A110" s="314"/>
      <c r="B110" s="314"/>
      <c r="C110" s="156" t="s">
        <v>148</v>
      </c>
      <c r="D110" s="151" t="s">
        <v>146</v>
      </c>
      <c r="E110" s="177">
        <v>1</v>
      </c>
      <c r="F110" s="177">
        <v>6</v>
      </c>
      <c r="G110" s="146" t="s">
        <v>146</v>
      </c>
      <c r="H110" s="153" t="s">
        <v>494</v>
      </c>
      <c r="I110" s="153" t="s">
        <v>63</v>
      </c>
      <c r="J110" s="169"/>
      <c r="K110" s="169"/>
      <c r="L110" s="169"/>
      <c r="M110" s="169">
        <v>6</v>
      </c>
      <c r="N110" s="169"/>
      <c r="O110" s="169"/>
      <c r="P110" s="169"/>
      <c r="Q110" s="169"/>
      <c r="R110" s="150" t="s">
        <v>421</v>
      </c>
      <c r="S110" s="153" t="s">
        <v>423</v>
      </c>
    </row>
    <row r="111" spans="1:19" ht="14.25">
      <c r="A111" s="314"/>
      <c r="B111" s="314"/>
      <c r="C111" s="318" t="s">
        <v>495</v>
      </c>
      <c r="D111" s="362" t="s">
        <v>146</v>
      </c>
      <c r="E111" s="349">
        <v>6</v>
      </c>
      <c r="F111" s="349">
        <v>14</v>
      </c>
      <c r="G111" s="312" t="s">
        <v>146</v>
      </c>
      <c r="H111" s="150" t="s">
        <v>149</v>
      </c>
      <c r="I111" s="150" t="s">
        <v>57</v>
      </c>
      <c r="J111" s="169"/>
      <c r="K111" s="169"/>
      <c r="L111" s="169"/>
      <c r="M111" s="169">
        <v>2</v>
      </c>
      <c r="N111" s="169"/>
      <c r="O111" s="169"/>
      <c r="P111" s="169"/>
      <c r="Q111" s="169"/>
      <c r="R111" s="304" t="s">
        <v>421</v>
      </c>
      <c r="S111" s="153" t="s">
        <v>423</v>
      </c>
    </row>
    <row r="112" spans="1:19" ht="14.25">
      <c r="A112" s="314"/>
      <c r="B112" s="314"/>
      <c r="C112" s="319"/>
      <c r="D112" s="363"/>
      <c r="E112" s="350"/>
      <c r="F112" s="350"/>
      <c r="G112" s="313"/>
      <c r="H112" s="150" t="s">
        <v>150</v>
      </c>
      <c r="I112" s="150" t="s">
        <v>62</v>
      </c>
      <c r="J112" s="169"/>
      <c r="K112" s="169"/>
      <c r="L112" s="169"/>
      <c r="M112" s="169">
        <v>2</v>
      </c>
      <c r="N112" s="169"/>
      <c r="O112" s="169"/>
      <c r="P112" s="169"/>
      <c r="Q112" s="169"/>
      <c r="R112" s="306"/>
      <c r="S112" s="153" t="s">
        <v>423</v>
      </c>
    </row>
    <row r="113" spans="1:19" ht="14.25">
      <c r="A113" s="314"/>
      <c r="B113" s="314"/>
      <c r="C113" s="319"/>
      <c r="D113" s="363"/>
      <c r="E113" s="350"/>
      <c r="F113" s="350"/>
      <c r="G113" s="313"/>
      <c r="H113" s="150" t="s">
        <v>151</v>
      </c>
      <c r="I113" s="150" t="s">
        <v>63</v>
      </c>
      <c r="J113" s="169"/>
      <c r="K113" s="169"/>
      <c r="L113" s="169"/>
      <c r="M113" s="169">
        <v>4</v>
      </c>
      <c r="N113" s="169"/>
      <c r="O113" s="169"/>
      <c r="P113" s="169"/>
      <c r="Q113" s="169"/>
      <c r="R113" s="306"/>
      <c r="S113" s="153" t="s">
        <v>423</v>
      </c>
    </row>
    <row r="114" spans="1:19" ht="14.25">
      <c r="A114" s="314"/>
      <c r="B114" s="314"/>
      <c r="C114" s="319"/>
      <c r="D114" s="363"/>
      <c r="E114" s="350"/>
      <c r="F114" s="350"/>
      <c r="G114" s="313"/>
      <c r="H114" s="150" t="s">
        <v>152</v>
      </c>
      <c r="I114" s="150" t="s">
        <v>57</v>
      </c>
      <c r="J114" s="169"/>
      <c r="K114" s="169"/>
      <c r="L114" s="169"/>
      <c r="M114" s="169">
        <v>2</v>
      </c>
      <c r="N114" s="169"/>
      <c r="O114" s="169"/>
      <c r="P114" s="169"/>
      <c r="Q114" s="169"/>
      <c r="R114" s="306"/>
      <c r="S114" s="153" t="s">
        <v>423</v>
      </c>
    </row>
    <row r="115" spans="1:19" ht="14.25">
      <c r="A115" s="314"/>
      <c r="B115" s="314"/>
      <c r="C115" s="319"/>
      <c r="D115" s="363"/>
      <c r="E115" s="350"/>
      <c r="F115" s="350"/>
      <c r="G115" s="313"/>
      <c r="H115" s="149" t="s">
        <v>153</v>
      </c>
      <c r="I115" s="150" t="s">
        <v>57</v>
      </c>
      <c r="J115" s="152"/>
      <c r="K115" s="152"/>
      <c r="L115" s="152"/>
      <c r="M115" s="152">
        <v>2</v>
      </c>
      <c r="N115" s="152"/>
      <c r="O115" s="152"/>
      <c r="P115" s="152"/>
      <c r="Q115" s="152"/>
      <c r="R115" s="306"/>
      <c r="S115" s="153" t="s">
        <v>423</v>
      </c>
    </row>
    <row r="116" spans="1:19" ht="14.25">
      <c r="A116" s="314"/>
      <c r="B116" s="314"/>
      <c r="C116" s="383"/>
      <c r="D116" s="364"/>
      <c r="E116" s="351"/>
      <c r="F116" s="351"/>
      <c r="G116" s="329"/>
      <c r="H116" s="149" t="s">
        <v>154</v>
      </c>
      <c r="I116" s="153" t="s">
        <v>57</v>
      </c>
      <c r="J116" s="169"/>
      <c r="K116" s="169"/>
      <c r="L116" s="169"/>
      <c r="M116" s="169">
        <v>2</v>
      </c>
      <c r="N116" s="169"/>
      <c r="O116" s="169"/>
      <c r="P116" s="169"/>
      <c r="Q116" s="169"/>
      <c r="R116" s="305"/>
      <c r="S116" s="153" t="s">
        <v>423</v>
      </c>
    </row>
    <row r="117" spans="1:19" ht="14.25">
      <c r="A117" s="314"/>
      <c r="B117" s="314"/>
      <c r="C117" s="387" t="s">
        <v>496</v>
      </c>
      <c r="D117" s="365" t="s">
        <v>146</v>
      </c>
      <c r="E117" s="352">
        <v>2</v>
      </c>
      <c r="F117" s="352">
        <v>6</v>
      </c>
      <c r="G117" s="309"/>
      <c r="H117" s="213" t="s">
        <v>497</v>
      </c>
      <c r="I117" s="33" t="s">
        <v>396</v>
      </c>
      <c r="J117" s="33"/>
      <c r="K117" s="33"/>
      <c r="L117" s="33"/>
      <c r="M117" s="33">
        <v>2</v>
      </c>
      <c r="N117" s="33"/>
      <c r="O117" s="33"/>
      <c r="P117" s="33"/>
      <c r="Q117" s="33"/>
      <c r="R117" s="309" t="s">
        <v>428</v>
      </c>
      <c r="S117" s="33" t="s">
        <v>433</v>
      </c>
    </row>
    <row r="118" spans="1:19" ht="14.25">
      <c r="A118" s="314"/>
      <c r="B118" s="314"/>
      <c r="C118" s="387"/>
      <c r="D118" s="365"/>
      <c r="E118" s="353"/>
      <c r="F118" s="353"/>
      <c r="G118" s="310"/>
      <c r="H118" s="213" t="s">
        <v>498</v>
      </c>
      <c r="I118" s="33" t="s">
        <v>431</v>
      </c>
      <c r="J118" s="33"/>
      <c r="K118" s="33"/>
      <c r="L118" s="33"/>
      <c r="M118" s="33">
        <v>4</v>
      </c>
      <c r="N118" s="33"/>
      <c r="O118" s="33"/>
      <c r="P118" s="33"/>
      <c r="Q118" s="33"/>
      <c r="R118" s="310"/>
      <c r="S118" s="33" t="s">
        <v>433</v>
      </c>
    </row>
    <row r="119" spans="1:19" ht="14.25">
      <c r="A119" s="314"/>
      <c r="B119" s="314"/>
      <c r="C119" s="388" t="s">
        <v>499</v>
      </c>
      <c r="D119" s="352" t="s">
        <v>146</v>
      </c>
      <c r="E119" s="352">
        <v>3</v>
      </c>
      <c r="F119" s="352">
        <v>8</v>
      </c>
      <c r="G119" s="309"/>
      <c r="H119" s="214" t="s">
        <v>500</v>
      </c>
      <c r="I119" s="191" t="s">
        <v>501</v>
      </c>
      <c r="J119" s="33"/>
      <c r="K119" s="33"/>
      <c r="L119" s="33"/>
      <c r="M119" s="208"/>
      <c r="N119" s="191">
        <v>2</v>
      </c>
      <c r="O119" s="33"/>
      <c r="P119" s="33"/>
      <c r="Q119" s="33"/>
      <c r="R119" s="309" t="s">
        <v>428</v>
      </c>
      <c r="S119" s="33" t="s">
        <v>433</v>
      </c>
    </row>
    <row r="120" spans="1:19" ht="21">
      <c r="A120" s="314"/>
      <c r="B120" s="314"/>
      <c r="C120" s="389"/>
      <c r="D120" s="353"/>
      <c r="E120" s="353"/>
      <c r="F120" s="353"/>
      <c r="G120" s="310"/>
      <c r="H120" s="214" t="s">
        <v>502</v>
      </c>
      <c r="I120" s="191" t="s">
        <v>501</v>
      </c>
      <c r="J120" s="33"/>
      <c r="K120" s="33"/>
      <c r="L120" s="33"/>
      <c r="M120" s="208"/>
      <c r="N120" s="191">
        <v>2</v>
      </c>
      <c r="O120" s="33"/>
      <c r="P120" s="33"/>
      <c r="Q120" s="33"/>
      <c r="R120" s="310"/>
      <c r="S120" s="33" t="s">
        <v>433</v>
      </c>
    </row>
    <row r="121" spans="1:19" ht="14.25">
      <c r="A121" s="314"/>
      <c r="B121" s="314"/>
      <c r="C121" s="390"/>
      <c r="D121" s="354"/>
      <c r="E121" s="354"/>
      <c r="F121" s="354"/>
      <c r="G121" s="311"/>
      <c r="H121" s="214" t="s">
        <v>503</v>
      </c>
      <c r="I121" s="191" t="s">
        <v>439</v>
      </c>
      <c r="J121" s="33"/>
      <c r="K121" s="33"/>
      <c r="L121" s="33"/>
      <c r="M121" s="208"/>
      <c r="N121" s="191">
        <v>4</v>
      </c>
      <c r="O121" s="33"/>
      <c r="P121" s="33"/>
      <c r="Q121" s="33"/>
      <c r="R121" s="311"/>
      <c r="S121" s="33" t="s">
        <v>433</v>
      </c>
    </row>
    <row r="122" spans="1:19" ht="14.25">
      <c r="A122" s="314"/>
      <c r="B122" s="314"/>
      <c r="C122" s="318" t="s">
        <v>447</v>
      </c>
      <c r="D122" s="362" t="s">
        <v>146</v>
      </c>
      <c r="E122" s="349">
        <v>3</v>
      </c>
      <c r="F122" s="349">
        <v>7</v>
      </c>
      <c r="G122" s="312" t="s">
        <v>146</v>
      </c>
      <c r="H122" s="149" t="s">
        <v>155</v>
      </c>
      <c r="I122" s="149" t="s">
        <v>57</v>
      </c>
      <c r="J122" s="146"/>
      <c r="K122" s="146"/>
      <c r="L122" s="146"/>
      <c r="M122" s="146">
        <v>2</v>
      </c>
      <c r="N122" s="146"/>
      <c r="O122" s="146"/>
      <c r="P122" s="146"/>
      <c r="Q122" s="146"/>
      <c r="R122" s="304" t="s">
        <v>421</v>
      </c>
      <c r="S122" s="33" t="s">
        <v>433</v>
      </c>
    </row>
    <row r="123" spans="1:19" ht="21">
      <c r="A123" s="314"/>
      <c r="B123" s="314"/>
      <c r="C123" s="319"/>
      <c r="D123" s="363"/>
      <c r="E123" s="350"/>
      <c r="F123" s="350"/>
      <c r="G123" s="313"/>
      <c r="H123" s="149" t="s">
        <v>504</v>
      </c>
      <c r="I123" s="150" t="s">
        <v>62</v>
      </c>
      <c r="J123" s="152"/>
      <c r="K123" s="152"/>
      <c r="L123" s="152"/>
      <c r="M123" s="152">
        <v>3</v>
      </c>
      <c r="N123" s="152"/>
      <c r="O123" s="152"/>
      <c r="P123" s="152"/>
      <c r="Q123" s="152"/>
      <c r="R123" s="306"/>
      <c r="S123" s="33" t="s">
        <v>433</v>
      </c>
    </row>
    <row r="124" spans="1:19" ht="14.25">
      <c r="A124" s="314"/>
      <c r="B124" s="314"/>
      <c r="C124" s="383"/>
      <c r="D124" s="364"/>
      <c r="E124" s="351"/>
      <c r="F124" s="351"/>
      <c r="G124" s="329"/>
      <c r="H124" s="149" t="s">
        <v>156</v>
      </c>
      <c r="I124" s="153" t="s">
        <v>63</v>
      </c>
      <c r="J124" s="169"/>
      <c r="K124" s="169"/>
      <c r="L124" s="169"/>
      <c r="M124" s="169">
        <v>2</v>
      </c>
      <c r="N124" s="169"/>
      <c r="O124" s="169"/>
      <c r="P124" s="169"/>
      <c r="Q124" s="169"/>
      <c r="R124" s="305"/>
      <c r="S124" s="33" t="s">
        <v>433</v>
      </c>
    </row>
    <row r="125" spans="1:19" ht="21">
      <c r="A125" s="314"/>
      <c r="B125" s="314"/>
      <c r="C125" s="307" t="s">
        <v>475</v>
      </c>
      <c r="D125" s="330" t="s">
        <v>146</v>
      </c>
      <c r="E125" s="346">
        <v>2</v>
      </c>
      <c r="F125" s="346">
        <v>4</v>
      </c>
      <c r="G125" s="330" t="s">
        <v>146</v>
      </c>
      <c r="H125" s="202" t="s">
        <v>505</v>
      </c>
      <c r="I125" s="202" t="s">
        <v>63</v>
      </c>
      <c r="J125" s="203"/>
      <c r="K125" s="203"/>
      <c r="L125" s="203"/>
      <c r="M125" s="203"/>
      <c r="N125" s="203"/>
      <c r="O125" s="203">
        <v>2</v>
      </c>
      <c r="P125" s="203"/>
      <c r="Q125" s="203"/>
      <c r="R125" s="315" t="s">
        <v>421</v>
      </c>
      <c r="S125" s="206" t="s">
        <v>423</v>
      </c>
    </row>
    <row r="126" spans="1:19" ht="21">
      <c r="A126" s="314"/>
      <c r="B126" s="314"/>
      <c r="C126" s="307"/>
      <c r="D126" s="330"/>
      <c r="E126" s="346"/>
      <c r="F126" s="346"/>
      <c r="G126" s="330"/>
      <c r="H126" s="202" t="s">
        <v>506</v>
      </c>
      <c r="I126" s="202" t="s">
        <v>63</v>
      </c>
      <c r="J126" s="203"/>
      <c r="K126" s="203"/>
      <c r="L126" s="203"/>
      <c r="M126" s="203"/>
      <c r="N126" s="203"/>
      <c r="O126" s="203">
        <v>2</v>
      </c>
      <c r="P126" s="203"/>
      <c r="Q126" s="203"/>
      <c r="R126" s="317"/>
      <c r="S126" s="206" t="s">
        <v>423</v>
      </c>
    </row>
    <row r="127" spans="1:19" ht="14.25" customHeight="1">
      <c r="A127" s="304" t="s">
        <v>490</v>
      </c>
      <c r="B127" s="304" t="s">
        <v>491</v>
      </c>
      <c r="C127" s="304" t="s">
        <v>507</v>
      </c>
      <c r="D127" s="324" t="s">
        <v>146</v>
      </c>
      <c r="E127" s="312">
        <v>5</v>
      </c>
      <c r="F127" s="331">
        <v>10</v>
      </c>
      <c r="G127" s="324" t="s">
        <v>146</v>
      </c>
      <c r="H127" s="154" t="s">
        <v>508</v>
      </c>
      <c r="I127" s="150" t="s">
        <v>63</v>
      </c>
      <c r="J127" s="152"/>
      <c r="K127" s="152"/>
      <c r="L127" s="152"/>
      <c r="M127" s="152"/>
      <c r="N127" s="152"/>
      <c r="O127" s="152">
        <v>2</v>
      </c>
      <c r="P127" s="152"/>
      <c r="Q127" s="152"/>
      <c r="R127" s="150"/>
      <c r="S127" s="150" t="s">
        <v>423</v>
      </c>
    </row>
    <row r="128" spans="1:19" ht="21" customHeight="1">
      <c r="A128" s="306"/>
      <c r="B128" s="306"/>
      <c r="C128" s="306"/>
      <c r="D128" s="325"/>
      <c r="E128" s="313"/>
      <c r="F128" s="332"/>
      <c r="G128" s="325"/>
      <c r="H128" s="150" t="s">
        <v>509</v>
      </c>
      <c r="I128" s="150" t="s">
        <v>63</v>
      </c>
      <c r="J128" s="152"/>
      <c r="K128" s="152"/>
      <c r="L128" s="152"/>
      <c r="M128" s="152"/>
      <c r="N128" s="152"/>
      <c r="O128" s="152">
        <v>2</v>
      </c>
      <c r="P128" s="152"/>
      <c r="Q128" s="152"/>
      <c r="R128" s="314" t="s">
        <v>421</v>
      </c>
      <c r="S128" s="150" t="s">
        <v>423</v>
      </c>
    </row>
    <row r="129" spans="1:19" ht="21" customHeight="1">
      <c r="A129" s="306"/>
      <c r="B129" s="306"/>
      <c r="C129" s="306"/>
      <c r="D129" s="325"/>
      <c r="E129" s="313"/>
      <c r="F129" s="332"/>
      <c r="G129" s="325"/>
      <c r="H129" s="150" t="s">
        <v>510</v>
      </c>
      <c r="I129" s="150" t="s">
        <v>63</v>
      </c>
      <c r="J129" s="152"/>
      <c r="K129" s="152"/>
      <c r="L129" s="152"/>
      <c r="M129" s="152"/>
      <c r="N129" s="152"/>
      <c r="O129" s="152">
        <v>2</v>
      </c>
      <c r="P129" s="152"/>
      <c r="Q129" s="152"/>
      <c r="R129" s="314"/>
      <c r="S129" s="150" t="s">
        <v>423</v>
      </c>
    </row>
    <row r="130" spans="1:19" ht="21" customHeight="1">
      <c r="A130" s="306"/>
      <c r="B130" s="306"/>
      <c r="C130" s="306"/>
      <c r="D130" s="325"/>
      <c r="E130" s="313"/>
      <c r="F130" s="332"/>
      <c r="G130" s="325"/>
      <c r="H130" s="150" t="s">
        <v>511</v>
      </c>
      <c r="I130" s="150" t="s">
        <v>63</v>
      </c>
      <c r="J130" s="152"/>
      <c r="K130" s="152"/>
      <c r="L130" s="152"/>
      <c r="M130" s="152"/>
      <c r="N130" s="152"/>
      <c r="O130" s="152">
        <v>2</v>
      </c>
      <c r="P130" s="152"/>
      <c r="Q130" s="152"/>
      <c r="R130" s="314"/>
      <c r="S130" s="150" t="s">
        <v>423</v>
      </c>
    </row>
    <row r="131" spans="1:19" ht="31.5" customHeight="1">
      <c r="A131" s="306"/>
      <c r="B131" s="306"/>
      <c r="C131" s="305"/>
      <c r="D131" s="344"/>
      <c r="E131" s="329"/>
      <c r="F131" s="333"/>
      <c r="G131" s="344"/>
      <c r="H131" s="150" t="s">
        <v>512</v>
      </c>
      <c r="I131" s="150" t="s">
        <v>63</v>
      </c>
      <c r="J131" s="152"/>
      <c r="K131" s="152"/>
      <c r="L131" s="152"/>
      <c r="M131" s="152"/>
      <c r="N131" s="152"/>
      <c r="O131" s="152">
        <v>2</v>
      </c>
      <c r="P131" s="152"/>
      <c r="Q131" s="152"/>
      <c r="R131" s="314"/>
      <c r="S131" s="150" t="s">
        <v>423</v>
      </c>
    </row>
    <row r="132" spans="1:19" ht="14.25">
      <c r="A132" s="306"/>
      <c r="B132" s="306"/>
      <c r="C132" s="304" t="s">
        <v>377</v>
      </c>
      <c r="D132" s="324" t="s">
        <v>146</v>
      </c>
      <c r="E132" s="312">
        <v>2</v>
      </c>
      <c r="F132" s="331">
        <v>4</v>
      </c>
      <c r="G132" s="324" t="s">
        <v>146</v>
      </c>
      <c r="H132" s="150" t="s">
        <v>513</v>
      </c>
      <c r="I132" s="150" t="s">
        <v>57</v>
      </c>
      <c r="J132" s="152"/>
      <c r="K132" s="146"/>
      <c r="L132" s="146"/>
      <c r="M132" s="146"/>
      <c r="N132" s="146"/>
      <c r="O132" s="146">
        <v>2</v>
      </c>
      <c r="P132" s="146"/>
      <c r="Q132" s="146"/>
      <c r="R132" s="304" t="s">
        <v>421</v>
      </c>
      <c r="S132" s="150" t="s">
        <v>423</v>
      </c>
    </row>
    <row r="133" spans="1:19" ht="14.25">
      <c r="A133" s="306"/>
      <c r="B133" s="306"/>
      <c r="C133" s="305"/>
      <c r="D133" s="325"/>
      <c r="E133" s="329"/>
      <c r="F133" s="333"/>
      <c r="G133" s="325"/>
      <c r="H133" s="150" t="s">
        <v>380</v>
      </c>
      <c r="I133" s="150" t="s">
        <v>57</v>
      </c>
      <c r="J133" s="152"/>
      <c r="K133" s="146"/>
      <c r="L133" s="146"/>
      <c r="M133" s="146"/>
      <c r="N133" s="146"/>
      <c r="O133" s="146">
        <v>2</v>
      </c>
      <c r="P133" s="146"/>
      <c r="Q133" s="146"/>
      <c r="R133" s="305"/>
      <c r="S133" s="150" t="s">
        <v>423</v>
      </c>
    </row>
    <row r="134" spans="1:19" ht="14.25">
      <c r="A134" s="306"/>
      <c r="B134" s="306"/>
      <c r="C134" s="304" t="s">
        <v>379</v>
      </c>
      <c r="D134" s="324" t="s">
        <v>146</v>
      </c>
      <c r="E134" s="312">
        <v>2</v>
      </c>
      <c r="F134" s="331">
        <v>4</v>
      </c>
      <c r="G134" s="324" t="s">
        <v>146</v>
      </c>
      <c r="H134" s="150" t="s">
        <v>514</v>
      </c>
      <c r="I134" s="150" t="s">
        <v>57</v>
      </c>
      <c r="J134" s="152"/>
      <c r="K134" s="146"/>
      <c r="L134" s="146"/>
      <c r="M134" s="146"/>
      <c r="N134" s="146">
        <v>2</v>
      </c>
      <c r="O134" s="146"/>
      <c r="P134" s="146"/>
      <c r="Q134" s="146"/>
      <c r="R134" s="304" t="s">
        <v>421</v>
      </c>
      <c r="S134" s="150" t="s">
        <v>423</v>
      </c>
    </row>
    <row r="135" spans="1:19" ht="14.25">
      <c r="A135" s="306"/>
      <c r="B135" s="306"/>
      <c r="C135" s="305"/>
      <c r="D135" s="325"/>
      <c r="E135" s="329"/>
      <c r="F135" s="333"/>
      <c r="G135" s="325"/>
      <c r="H135" s="150" t="s">
        <v>515</v>
      </c>
      <c r="I135" s="150" t="s">
        <v>57</v>
      </c>
      <c r="J135" s="152"/>
      <c r="K135" s="146"/>
      <c r="L135" s="146"/>
      <c r="M135" s="146"/>
      <c r="N135" s="146">
        <v>2</v>
      </c>
      <c r="O135" s="146"/>
      <c r="P135" s="146"/>
      <c r="Q135" s="146"/>
      <c r="R135" s="305"/>
      <c r="S135" s="150" t="s">
        <v>423</v>
      </c>
    </row>
    <row r="136" spans="1:19" ht="21" customHeight="1">
      <c r="A136" s="306"/>
      <c r="B136" s="306"/>
      <c r="C136" s="397" t="s">
        <v>539</v>
      </c>
      <c r="D136" s="398" t="s">
        <v>146</v>
      </c>
      <c r="E136" s="399">
        <v>3</v>
      </c>
      <c r="F136" s="400">
        <v>6</v>
      </c>
      <c r="G136" s="398" t="s">
        <v>146</v>
      </c>
      <c r="H136" s="401" t="s">
        <v>535</v>
      </c>
      <c r="I136" s="402" t="s">
        <v>537</v>
      </c>
      <c r="J136" s="402"/>
      <c r="K136" s="402"/>
      <c r="L136" s="402"/>
      <c r="M136" s="402"/>
      <c r="N136" s="402"/>
      <c r="O136" s="402">
        <v>2</v>
      </c>
      <c r="P136" s="146"/>
      <c r="Q136" s="146"/>
      <c r="R136" s="304" t="s">
        <v>421</v>
      </c>
      <c r="S136" s="150" t="s">
        <v>423</v>
      </c>
    </row>
    <row r="137" spans="1:19" ht="21" customHeight="1">
      <c r="A137" s="306"/>
      <c r="B137" s="306"/>
      <c r="C137" s="403"/>
      <c r="D137" s="404"/>
      <c r="E137" s="405"/>
      <c r="F137" s="406"/>
      <c r="G137" s="404"/>
      <c r="H137" s="401" t="s">
        <v>516</v>
      </c>
      <c r="I137" s="407" t="s">
        <v>62</v>
      </c>
      <c r="J137" s="402"/>
      <c r="K137" s="402"/>
      <c r="L137" s="402"/>
      <c r="M137" s="402"/>
      <c r="N137" s="402"/>
      <c r="O137" s="402">
        <v>2</v>
      </c>
      <c r="P137" s="146"/>
      <c r="Q137" s="146"/>
      <c r="R137" s="306"/>
      <c r="S137" s="150" t="s">
        <v>423</v>
      </c>
    </row>
    <row r="138" spans="1:19" ht="31.5" customHeight="1">
      <c r="A138" s="306"/>
      <c r="B138" s="306"/>
      <c r="C138" s="408"/>
      <c r="D138" s="404"/>
      <c r="E138" s="409"/>
      <c r="F138" s="410"/>
      <c r="G138" s="404"/>
      <c r="H138" s="401" t="s">
        <v>517</v>
      </c>
      <c r="I138" s="402" t="s">
        <v>538</v>
      </c>
      <c r="J138" s="402"/>
      <c r="K138" s="402"/>
      <c r="L138" s="402"/>
      <c r="M138" s="402"/>
      <c r="N138" s="402"/>
      <c r="O138" s="402">
        <v>2</v>
      </c>
      <c r="P138" s="146"/>
      <c r="Q138" s="146"/>
      <c r="R138" s="305"/>
      <c r="S138" s="150" t="s">
        <v>423</v>
      </c>
    </row>
    <row r="139" spans="1:19" ht="14.25">
      <c r="A139" s="306"/>
      <c r="B139" s="306"/>
      <c r="C139" s="369" t="s">
        <v>458</v>
      </c>
      <c r="D139" s="324" t="s">
        <v>146</v>
      </c>
      <c r="E139" s="312">
        <v>2</v>
      </c>
      <c r="F139" s="331">
        <v>4</v>
      </c>
      <c r="G139" s="324" t="s">
        <v>146</v>
      </c>
      <c r="H139" s="150" t="s">
        <v>518</v>
      </c>
      <c r="I139" s="149" t="s">
        <v>62</v>
      </c>
      <c r="J139" s="146"/>
      <c r="K139" s="146"/>
      <c r="L139" s="146"/>
      <c r="M139" s="146"/>
      <c r="N139" s="146"/>
      <c r="O139" s="146">
        <v>2</v>
      </c>
      <c r="P139" s="146"/>
      <c r="Q139" s="146"/>
      <c r="R139" s="304" t="s">
        <v>421</v>
      </c>
      <c r="S139" s="153" t="s">
        <v>423</v>
      </c>
    </row>
    <row r="140" spans="1:19" ht="14.25">
      <c r="A140" s="306"/>
      <c r="B140" s="306"/>
      <c r="C140" s="369"/>
      <c r="D140" s="325"/>
      <c r="E140" s="313"/>
      <c r="F140" s="332"/>
      <c r="G140" s="325"/>
      <c r="H140" s="150" t="s">
        <v>519</v>
      </c>
      <c r="I140" s="150" t="s">
        <v>62</v>
      </c>
      <c r="J140" s="152"/>
      <c r="K140" s="152"/>
      <c r="L140" s="152"/>
      <c r="M140" s="152"/>
      <c r="N140" s="152"/>
      <c r="O140" s="152">
        <v>2</v>
      </c>
      <c r="P140" s="152"/>
      <c r="Q140" s="152"/>
      <c r="R140" s="305"/>
      <c r="S140" s="153" t="s">
        <v>423</v>
      </c>
    </row>
    <row r="141" spans="1:19" ht="14.25">
      <c r="A141" s="306"/>
      <c r="B141" s="306"/>
      <c r="C141" s="369" t="s">
        <v>378</v>
      </c>
      <c r="D141" s="324" t="s">
        <v>146</v>
      </c>
      <c r="E141" s="312">
        <v>3</v>
      </c>
      <c r="F141" s="331">
        <v>6</v>
      </c>
      <c r="G141" s="324" t="s">
        <v>146</v>
      </c>
      <c r="H141" s="150" t="s">
        <v>520</v>
      </c>
      <c r="I141" s="150" t="s">
        <v>62</v>
      </c>
      <c r="J141" s="152"/>
      <c r="K141" s="152"/>
      <c r="L141" s="152"/>
      <c r="M141" s="152"/>
      <c r="N141" s="152"/>
      <c r="O141" s="152">
        <v>2</v>
      </c>
      <c r="P141" s="152"/>
      <c r="Q141" s="152"/>
      <c r="R141" s="304" t="s">
        <v>421</v>
      </c>
      <c r="S141" s="153" t="s">
        <v>423</v>
      </c>
    </row>
    <row r="142" spans="1:19" ht="14.25">
      <c r="A142" s="306"/>
      <c r="B142" s="306"/>
      <c r="C142" s="369"/>
      <c r="D142" s="325"/>
      <c r="E142" s="313"/>
      <c r="F142" s="332"/>
      <c r="G142" s="325"/>
      <c r="H142" s="150" t="s">
        <v>521</v>
      </c>
      <c r="I142" s="150" t="s">
        <v>62</v>
      </c>
      <c r="J142" s="152"/>
      <c r="K142" s="152"/>
      <c r="L142" s="152"/>
      <c r="M142" s="152"/>
      <c r="N142" s="152"/>
      <c r="O142" s="152">
        <v>2</v>
      </c>
      <c r="P142" s="152"/>
      <c r="Q142" s="152"/>
      <c r="R142" s="306"/>
      <c r="S142" s="153" t="s">
        <v>423</v>
      </c>
    </row>
    <row r="143" spans="1:19" ht="14.25">
      <c r="A143" s="306"/>
      <c r="B143" s="306"/>
      <c r="C143" s="369"/>
      <c r="D143" s="325"/>
      <c r="E143" s="313"/>
      <c r="F143" s="332"/>
      <c r="G143" s="325"/>
      <c r="H143" s="150" t="s">
        <v>522</v>
      </c>
      <c r="I143" s="149" t="s">
        <v>62</v>
      </c>
      <c r="J143" s="150"/>
      <c r="K143" s="150"/>
      <c r="L143" s="150"/>
      <c r="M143" s="152"/>
      <c r="N143" s="152"/>
      <c r="O143" s="146">
        <v>2</v>
      </c>
      <c r="P143" s="152"/>
      <c r="Q143" s="152"/>
      <c r="R143" s="305"/>
      <c r="S143" s="153" t="s">
        <v>423</v>
      </c>
    </row>
    <row r="144" spans="1:19" ht="21">
      <c r="A144" s="306"/>
      <c r="B144" s="306"/>
      <c r="C144" s="369" t="s">
        <v>482</v>
      </c>
      <c r="D144" s="324" t="s">
        <v>146</v>
      </c>
      <c r="E144" s="312">
        <v>3</v>
      </c>
      <c r="F144" s="331">
        <v>6</v>
      </c>
      <c r="G144" s="324" t="s">
        <v>146</v>
      </c>
      <c r="H144" s="150" t="s">
        <v>374</v>
      </c>
      <c r="I144" s="149" t="s">
        <v>62</v>
      </c>
      <c r="J144" s="169"/>
      <c r="K144" s="169"/>
      <c r="L144" s="169"/>
      <c r="M144" s="169"/>
      <c r="N144" s="169"/>
      <c r="O144" s="170"/>
      <c r="P144" s="169">
        <v>2</v>
      </c>
      <c r="Q144" s="169"/>
      <c r="R144" s="304" t="s">
        <v>421</v>
      </c>
      <c r="S144" s="153" t="s">
        <v>423</v>
      </c>
    </row>
    <row r="145" spans="1:19" ht="21">
      <c r="A145" s="306"/>
      <c r="B145" s="306"/>
      <c r="C145" s="369"/>
      <c r="D145" s="325"/>
      <c r="E145" s="313"/>
      <c r="F145" s="332"/>
      <c r="G145" s="325"/>
      <c r="H145" s="150" t="s">
        <v>523</v>
      </c>
      <c r="I145" s="150" t="s">
        <v>57</v>
      </c>
      <c r="J145" s="169"/>
      <c r="K145" s="169"/>
      <c r="L145" s="169"/>
      <c r="M145" s="169"/>
      <c r="N145" s="169"/>
      <c r="O145" s="170"/>
      <c r="P145" s="169">
        <v>2</v>
      </c>
      <c r="Q145" s="169"/>
      <c r="R145" s="306"/>
      <c r="S145" s="153" t="s">
        <v>423</v>
      </c>
    </row>
    <row r="146" spans="1:19" ht="14.25">
      <c r="A146" s="306"/>
      <c r="B146" s="306"/>
      <c r="C146" s="369"/>
      <c r="D146" s="325"/>
      <c r="E146" s="329"/>
      <c r="F146" s="333"/>
      <c r="G146" s="325"/>
      <c r="H146" s="150" t="s">
        <v>375</v>
      </c>
      <c r="I146" s="150" t="s">
        <v>57</v>
      </c>
      <c r="J146" s="169"/>
      <c r="K146" s="169"/>
      <c r="L146" s="169"/>
      <c r="M146" s="169"/>
      <c r="N146" s="169"/>
      <c r="O146" s="170"/>
      <c r="P146" s="169">
        <v>2</v>
      </c>
      <c r="Q146" s="169"/>
      <c r="R146" s="305"/>
      <c r="S146" s="153" t="s">
        <v>423</v>
      </c>
    </row>
    <row r="147" spans="1:19" ht="21">
      <c r="A147" s="306"/>
      <c r="B147" s="306"/>
      <c r="C147" s="369" t="s">
        <v>488</v>
      </c>
      <c r="D147" s="324" t="s">
        <v>146</v>
      </c>
      <c r="E147" s="345">
        <v>3</v>
      </c>
      <c r="F147" s="334">
        <v>6</v>
      </c>
      <c r="G147" s="324" t="s">
        <v>146</v>
      </c>
      <c r="H147" s="150" t="s">
        <v>524</v>
      </c>
      <c r="I147" s="150" t="s">
        <v>62</v>
      </c>
      <c r="J147" s="150"/>
      <c r="K147" s="150"/>
      <c r="L147" s="150"/>
      <c r="M147" s="174"/>
      <c r="N147" s="150"/>
      <c r="O147" s="152">
        <v>2</v>
      </c>
      <c r="P147" s="152"/>
      <c r="Q147" s="152"/>
      <c r="R147" s="304"/>
      <c r="S147" s="153" t="s">
        <v>423</v>
      </c>
    </row>
    <row r="148" spans="1:19" ht="14.25">
      <c r="A148" s="306"/>
      <c r="B148" s="306"/>
      <c r="C148" s="369"/>
      <c r="D148" s="325"/>
      <c r="E148" s="345"/>
      <c r="F148" s="334"/>
      <c r="G148" s="325"/>
      <c r="H148" s="150" t="s">
        <v>525</v>
      </c>
      <c r="I148" s="150" t="s">
        <v>57</v>
      </c>
      <c r="J148" s="152"/>
      <c r="K148" s="152"/>
      <c r="L148" s="152"/>
      <c r="M148" s="152"/>
      <c r="N148" s="152"/>
      <c r="O148" s="152">
        <v>2</v>
      </c>
      <c r="P148" s="152"/>
      <c r="Q148" s="152"/>
      <c r="R148" s="306"/>
      <c r="S148" s="153" t="s">
        <v>423</v>
      </c>
    </row>
    <row r="149" spans="1:19" ht="14.25">
      <c r="A149" s="306"/>
      <c r="B149" s="306"/>
      <c r="C149" s="369"/>
      <c r="D149" s="325"/>
      <c r="E149" s="345"/>
      <c r="F149" s="334"/>
      <c r="G149" s="325"/>
      <c r="H149" s="150" t="s">
        <v>526</v>
      </c>
      <c r="I149" s="150" t="s">
        <v>62</v>
      </c>
      <c r="J149" s="150"/>
      <c r="K149" s="150"/>
      <c r="L149" s="150"/>
      <c r="M149" s="174"/>
      <c r="N149" s="150"/>
      <c r="O149" s="152">
        <v>2</v>
      </c>
      <c r="P149" s="152"/>
      <c r="Q149" s="152"/>
      <c r="R149" s="305"/>
      <c r="S149" s="153" t="s">
        <v>423</v>
      </c>
    </row>
    <row r="150" spans="1:19" ht="14.25">
      <c r="A150" s="306"/>
      <c r="B150" s="306"/>
      <c r="C150" s="330" t="s">
        <v>485</v>
      </c>
      <c r="D150" s="326" t="s">
        <v>146</v>
      </c>
      <c r="E150" s="355">
        <v>3</v>
      </c>
      <c r="F150" s="335">
        <v>6</v>
      </c>
      <c r="G150" s="326" t="s">
        <v>146</v>
      </c>
      <c r="H150" s="206" t="s">
        <v>527</v>
      </c>
      <c r="I150" s="206" t="s">
        <v>62</v>
      </c>
      <c r="J150" s="209"/>
      <c r="K150" s="209"/>
      <c r="L150" s="209"/>
      <c r="M150" s="209"/>
      <c r="N150" s="209"/>
      <c r="O150" s="210"/>
      <c r="P150" s="209">
        <v>2</v>
      </c>
      <c r="Q150" s="209"/>
      <c r="R150" s="315" t="s">
        <v>421</v>
      </c>
      <c r="S150" s="206" t="s">
        <v>423</v>
      </c>
    </row>
    <row r="151" spans="1:19" ht="14.25">
      <c r="A151" s="306"/>
      <c r="B151" s="306"/>
      <c r="C151" s="330"/>
      <c r="D151" s="327"/>
      <c r="E151" s="356"/>
      <c r="F151" s="336"/>
      <c r="G151" s="327"/>
      <c r="H151" s="206" t="s">
        <v>528</v>
      </c>
      <c r="I151" s="206" t="s">
        <v>57</v>
      </c>
      <c r="J151" s="209"/>
      <c r="K151" s="209"/>
      <c r="L151" s="209"/>
      <c r="M151" s="209"/>
      <c r="N151" s="209"/>
      <c r="O151" s="210"/>
      <c r="P151" s="209">
        <v>2</v>
      </c>
      <c r="Q151" s="209"/>
      <c r="R151" s="316"/>
      <c r="S151" s="206" t="s">
        <v>423</v>
      </c>
    </row>
    <row r="152" spans="1:19" ht="14.25">
      <c r="A152" s="306"/>
      <c r="B152" s="306"/>
      <c r="C152" s="330"/>
      <c r="D152" s="327"/>
      <c r="E152" s="357"/>
      <c r="F152" s="337"/>
      <c r="G152" s="328"/>
      <c r="H152" s="206" t="s">
        <v>529</v>
      </c>
      <c r="I152" s="206" t="s">
        <v>57</v>
      </c>
      <c r="J152" s="209"/>
      <c r="K152" s="209"/>
      <c r="L152" s="209"/>
      <c r="M152" s="209"/>
      <c r="N152" s="209"/>
      <c r="O152" s="210"/>
      <c r="P152" s="209">
        <v>2</v>
      </c>
      <c r="Q152" s="209"/>
      <c r="R152" s="317"/>
      <c r="S152" s="206" t="s">
        <v>423</v>
      </c>
    </row>
    <row r="153" spans="1:19" ht="14.25">
      <c r="A153" s="306"/>
      <c r="B153" s="305"/>
      <c r="C153" s="161" t="s">
        <v>424</v>
      </c>
      <c r="D153" s="175" t="s">
        <v>146</v>
      </c>
      <c r="E153" s="162">
        <v>47</v>
      </c>
      <c r="F153" s="164">
        <v>113</v>
      </c>
      <c r="G153" s="164" t="s">
        <v>146</v>
      </c>
      <c r="H153" s="176"/>
      <c r="I153" s="165"/>
      <c r="J153" s="164">
        <v>0</v>
      </c>
      <c r="K153" s="164">
        <v>14</v>
      </c>
      <c r="L153" s="164">
        <v>0</v>
      </c>
      <c r="M153" s="164">
        <v>33</v>
      </c>
      <c r="N153" s="164">
        <v>12</v>
      </c>
      <c r="O153" s="164">
        <v>38</v>
      </c>
      <c r="P153" s="164">
        <v>12</v>
      </c>
      <c r="Q153" s="164">
        <v>0</v>
      </c>
      <c r="R153" s="165"/>
      <c r="S153" s="150"/>
    </row>
    <row r="154" spans="1:19" ht="52.5">
      <c r="A154" s="305"/>
      <c r="B154" s="150" t="s">
        <v>530</v>
      </c>
      <c r="C154" s="385" t="s">
        <v>531</v>
      </c>
      <c r="D154" s="385"/>
      <c r="E154" s="385"/>
      <c r="F154" s="385"/>
      <c r="G154" s="385"/>
      <c r="H154" s="385"/>
      <c r="I154" s="385"/>
      <c r="J154" s="385"/>
      <c r="K154" s="385"/>
      <c r="L154" s="385"/>
      <c r="M154" s="385"/>
      <c r="N154" s="385"/>
      <c r="O154" s="385"/>
      <c r="P154" s="385"/>
      <c r="Q154" s="385"/>
      <c r="R154" s="385"/>
      <c r="S154" s="385"/>
    </row>
    <row r="155" spans="1:19" ht="14.25">
      <c r="A155" s="386" t="s">
        <v>532</v>
      </c>
      <c r="B155" s="386"/>
      <c r="C155" s="386"/>
      <c r="D155" s="386"/>
      <c r="E155" s="386"/>
      <c r="F155" s="386"/>
      <c r="G155" s="386"/>
      <c r="H155" s="386"/>
      <c r="I155" s="386"/>
      <c r="J155" s="386"/>
      <c r="K155" s="386"/>
      <c r="L155" s="386"/>
      <c r="M155" s="386"/>
      <c r="N155" s="386"/>
      <c r="O155" s="386"/>
      <c r="P155" s="386"/>
      <c r="Q155" s="386"/>
      <c r="R155" s="386"/>
      <c r="S155" s="386"/>
    </row>
  </sheetData>
  <sheetProtection/>
  <mergeCells count="239">
    <mergeCell ref="B106:B126"/>
    <mergeCell ref="B127:B153"/>
    <mergeCell ref="C2:C4"/>
    <mergeCell ref="C5:C22"/>
    <mergeCell ref="C23:C24"/>
    <mergeCell ref="C25:C32"/>
    <mergeCell ref="C33:C40"/>
    <mergeCell ref="C88:C91"/>
    <mergeCell ref="C117:C118"/>
    <mergeCell ref="C119:C121"/>
    <mergeCell ref="C154:S154"/>
    <mergeCell ref="A155:S155"/>
    <mergeCell ref="A5:A41"/>
    <mergeCell ref="A42:A94"/>
    <mergeCell ref="A95:A105"/>
    <mergeCell ref="A106:A126"/>
    <mergeCell ref="A127:A154"/>
    <mergeCell ref="B5:B41"/>
    <mergeCell ref="B42:B94"/>
    <mergeCell ref="B95:B105"/>
    <mergeCell ref="A1:S1"/>
    <mergeCell ref="J2:Q2"/>
    <mergeCell ref="J3:K3"/>
    <mergeCell ref="L3:M3"/>
    <mergeCell ref="N3:O3"/>
    <mergeCell ref="P3:Q3"/>
    <mergeCell ref="E2:E4"/>
    <mergeCell ref="G2:G4"/>
    <mergeCell ref="R2:R4"/>
    <mergeCell ref="A2:B4"/>
    <mergeCell ref="C42:C47"/>
    <mergeCell ref="C48:C59"/>
    <mergeCell ref="C60:C67"/>
    <mergeCell ref="C68:C72"/>
    <mergeCell ref="C73:C75"/>
    <mergeCell ref="C76:C80"/>
    <mergeCell ref="C81:C84"/>
    <mergeCell ref="C85:C87"/>
    <mergeCell ref="C139:C140"/>
    <mergeCell ref="C141:C143"/>
    <mergeCell ref="C144:C146"/>
    <mergeCell ref="C92:C93"/>
    <mergeCell ref="C95:C97"/>
    <mergeCell ref="C98:C100"/>
    <mergeCell ref="C101:C102"/>
    <mergeCell ref="C103:C104"/>
    <mergeCell ref="C106:C109"/>
    <mergeCell ref="C111:C116"/>
    <mergeCell ref="C122:C124"/>
    <mergeCell ref="C125:C126"/>
    <mergeCell ref="C127:C131"/>
    <mergeCell ref="C132:C133"/>
    <mergeCell ref="C134:C135"/>
    <mergeCell ref="C136:C138"/>
    <mergeCell ref="D92:D93"/>
    <mergeCell ref="D95:D97"/>
    <mergeCell ref="D98:D100"/>
    <mergeCell ref="D101:D102"/>
    <mergeCell ref="D103:D104"/>
    <mergeCell ref="D106:D109"/>
    <mergeCell ref="D127:D131"/>
    <mergeCell ref="D132:D133"/>
    <mergeCell ref="D68:D72"/>
    <mergeCell ref="D73:D75"/>
    <mergeCell ref="D76:D80"/>
    <mergeCell ref="D81:D84"/>
    <mergeCell ref="D85:D87"/>
    <mergeCell ref="D88:D91"/>
    <mergeCell ref="C147:C149"/>
    <mergeCell ref="C150:C152"/>
    <mergeCell ref="D2:D4"/>
    <mergeCell ref="D5:D22"/>
    <mergeCell ref="D23:D24"/>
    <mergeCell ref="D25:D32"/>
    <mergeCell ref="D33:D40"/>
    <mergeCell ref="D42:D47"/>
    <mergeCell ref="D48:D59"/>
    <mergeCell ref="D60:D67"/>
    <mergeCell ref="D139:D140"/>
    <mergeCell ref="D141:D143"/>
    <mergeCell ref="E103:E104"/>
    <mergeCell ref="E106:E109"/>
    <mergeCell ref="E111:E116"/>
    <mergeCell ref="D119:D121"/>
    <mergeCell ref="D122:D124"/>
    <mergeCell ref="D125:D126"/>
    <mergeCell ref="E73:E75"/>
    <mergeCell ref="E76:E80"/>
    <mergeCell ref="E81:E84"/>
    <mergeCell ref="D111:D116"/>
    <mergeCell ref="D117:D118"/>
    <mergeCell ref="E85:E87"/>
    <mergeCell ref="E88:E91"/>
    <mergeCell ref="E92:E93"/>
    <mergeCell ref="E95:E97"/>
    <mergeCell ref="E98:E100"/>
    <mergeCell ref="E5:E22"/>
    <mergeCell ref="E23:E24"/>
    <mergeCell ref="E25:E32"/>
    <mergeCell ref="E33:E40"/>
    <mergeCell ref="E42:E47"/>
    <mergeCell ref="E134:E135"/>
    <mergeCell ref="E132:E133"/>
    <mergeCell ref="E48:E59"/>
    <mergeCell ref="E60:E67"/>
    <mergeCell ref="E68:E72"/>
    <mergeCell ref="D144:D146"/>
    <mergeCell ref="D147:D149"/>
    <mergeCell ref="D150:D152"/>
    <mergeCell ref="E117:E118"/>
    <mergeCell ref="E119:E121"/>
    <mergeCell ref="E122:E124"/>
    <mergeCell ref="E125:E126"/>
    <mergeCell ref="E127:E131"/>
    <mergeCell ref="D134:D135"/>
    <mergeCell ref="D136:D138"/>
    <mergeCell ref="F92:F93"/>
    <mergeCell ref="F95:F97"/>
    <mergeCell ref="F98:F100"/>
    <mergeCell ref="F101:F102"/>
    <mergeCell ref="E136:E138"/>
    <mergeCell ref="E139:E140"/>
    <mergeCell ref="E101:E102"/>
    <mergeCell ref="F68:F72"/>
    <mergeCell ref="F73:F75"/>
    <mergeCell ref="F76:F80"/>
    <mergeCell ref="F81:F84"/>
    <mergeCell ref="F85:F87"/>
    <mergeCell ref="F88:F91"/>
    <mergeCell ref="E147:E149"/>
    <mergeCell ref="E150:E152"/>
    <mergeCell ref="F2:F4"/>
    <mergeCell ref="F5:F22"/>
    <mergeCell ref="F23:F24"/>
    <mergeCell ref="F25:F32"/>
    <mergeCell ref="F33:F40"/>
    <mergeCell ref="F42:F47"/>
    <mergeCell ref="F48:F59"/>
    <mergeCell ref="F60:F67"/>
    <mergeCell ref="F122:F124"/>
    <mergeCell ref="F125:F126"/>
    <mergeCell ref="F103:F104"/>
    <mergeCell ref="F106:F109"/>
    <mergeCell ref="E141:E143"/>
    <mergeCell ref="E144:E146"/>
    <mergeCell ref="G98:G100"/>
    <mergeCell ref="G101:G102"/>
    <mergeCell ref="G103:G104"/>
    <mergeCell ref="F111:F116"/>
    <mergeCell ref="F117:F118"/>
    <mergeCell ref="F119:F121"/>
    <mergeCell ref="G76:G80"/>
    <mergeCell ref="G81:G84"/>
    <mergeCell ref="G85:G87"/>
    <mergeCell ref="G88:G91"/>
    <mergeCell ref="G92:G93"/>
    <mergeCell ref="G95:G97"/>
    <mergeCell ref="G5:G22"/>
    <mergeCell ref="G23:G24"/>
    <mergeCell ref="G25:G32"/>
    <mergeCell ref="G33:G40"/>
    <mergeCell ref="G42:G47"/>
    <mergeCell ref="G127:G131"/>
    <mergeCell ref="G48:G59"/>
    <mergeCell ref="G60:G67"/>
    <mergeCell ref="G68:G72"/>
    <mergeCell ref="G73:G75"/>
    <mergeCell ref="F139:F140"/>
    <mergeCell ref="F141:F143"/>
    <mergeCell ref="F144:F146"/>
    <mergeCell ref="F147:F149"/>
    <mergeCell ref="F150:F152"/>
    <mergeCell ref="F127:F131"/>
    <mergeCell ref="F132:F133"/>
    <mergeCell ref="F134:F135"/>
    <mergeCell ref="F136:F138"/>
    <mergeCell ref="G136:G138"/>
    <mergeCell ref="G139:G140"/>
    <mergeCell ref="G106:G109"/>
    <mergeCell ref="G141:G143"/>
    <mergeCell ref="G144:G146"/>
    <mergeCell ref="G111:G116"/>
    <mergeCell ref="G117:G118"/>
    <mergeCell ref="G119:G121"/>
    <mergeCell ref="G122:G124"/>
    <mergeCell ref="G125:G126"/>
    <mergeCell ref="R48:R59"/>
    <mergeCell ref="R60:R67"/>
    <mergeCell ref="G147:G149"/>
    <mergeCell ref="G150:G152"/>
    <mergeCell ref="H2:H4"/>
    <mergeCell ref="H98:H99"/>
    <mergeCell ref="I2:I4"/>
    <mergeCell ref="I98:I99"/>
    <mergeCell ref="G132:G133"/>
    <mergeCell ref="G134:G135"/>
    <mergeCell ref="R5:R22"/>
    <mergeCell ref="R23:R24"/>
    <mergeCell ref="R25:R32"/>
    <mergeCell ref="R33:R40"/>
    <mergeCell ref="R42:R47"/>
    <mergeCell ref="R141:R143"/>
    <mergeCell ref="R68:R72"/>
    <mergeCell ref="R73:R75"/>
    <mergeCell ref="R76:R80"/>
    <mergeCell ref="R81:R84"/>
    <mergeCell ref="J98:J99"/>
    <mergeCell ref="K98:K99"/>
    <mergeCell ref="L98:L99"/>
    <mergeCell ref="M98:M99"/>
    <mergeCell ref="N98:N99"/>
    <mergeCell ref="O98:O99"/>
    <mergeCell ref="P98:P99"/>
    <mergeCell ref="Q98:Q99"/>
    <mergeCell ref="R128:R131"/>
    <mergeCell ref="R147:R149"/>
    <mergeCell ref="R150:R152"/>
    <mergeCell ref="R103:R104"/>
    <mergeCell ref="R106:R109"/>
    <mergeCell ref="R125:R126"/>
    <mergeCell ref="R132:R133"/>
    <mergeCell ref="R134:R135"/>
    <mergeCell ref="R136:R138"/>
    <mergeCell ref="R139:R140"/>
    <mergeCell ref="R144:R146"/>
    <mergeCell ref="R111:R116"/>
    <mergeCell ref="R117:R118"/>
    <mergeCell ref="R119:R121"/>
    <mergeCell ref="R122:R124"/>
    <mergeCell ref="R92:R93"/>
    <mergeCell ref="R95:R97"/>
    <mergeCell ref="R98:R99"/>
    <mergeCell ref="R101:R102"/>
    <mergeCell ref="S2:S4"/>
    <mergeCell ref="S12:S13"/>
    <mergeCell ref="S21:S22"/>
    <mergeCell ref="S98:S99"/>
    <mergeCell ref="R88:R91"/>
    <mergeCell ref="R85:R87"/>
  </mergeCells>
  <printOptions/>
  <pageMargins left="0" right="0" top="0.7480314960629921" bottom="0.7480314960629921" header="0.31496062992125984" footer="0.31496062992125984"/>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M85"/>
  <sheetViews>
    <sheetView tabSelected="1" zoomScale="150" zoomScaleNormal="150" zoomScalePageLayoutView="0" workbookViewId="0" topLeftCell="A1">
      <pane ySplit="4" topLeftCell="A26" activePane="bottomLeft" state="frozen"/>
      <selection pane="topLeft" activeCell="A1" sqref="A1"/>
      <selection pane="bottomLeft" activeCell="B38" sqref="B38"/>
    </sheetView>
  </sheetViews>
  <sheetFormatPr defaultColWidth="9.00390625" defaultRowHeight="14.25"/>
  <cols>
    <col min="1" max="1" width="5.25390625" style="28" customWidth="1"/>
    <col min="2" max="2" width="20.625" style="28" customWidth="1"/>
    <col min="3" max="4" width="3.75390625" style="28" customWidth="1"/>
    <col min="5" max="5" width="3.875" style="28" customWidth="1"/>
    <col min="6" max="6" width="4.00390625" style="28" customWidth="1"/>
    <col min="7" max="7" width="2.75390625" style="28" customWidth="1"/>
    <col min="8" max="8" width="5.25390625" style="28" customWidth="1"/>
    <col min="9" max="9" width="20.625" style="28" customWidth="1"/>
    <col min="10" max="11" width="3.75390625" style="28" customWidth="1"/>
    <col min="12" max="12" width="4.25390625" style="28" customWidth="1"/>
    <col min="13" max="13" width="4.125" style="28" customWidth="1"/>
    <col min="14" max="16384" width="9.00390625" style="28" customWidth="1"/>
  </cols>
  <sheetData>
    <row r="1" spans="1:13" ht="27" customHeight="1">
      <c r="A1" s="393" t="s">
        <v>65</v>
      </c>
      <c r="B1" s="393"/>
      <c r="C1" s="393"/>
      <c r="D1" s="393"/>
      <c r="E1" s="393"/>
      <c r="F1" s="393"/>
      <c r="G1" s="393"/>
      <c r="H1" s="393"/>
      <c r="I1" s="393"/>
      <c r="J1" s="393"/>
      <c r="K1" s="393"/>
      <c r="L1" s="393"/>
      <c r="M1" s="393"/>
    </row>
    <row r="2" spans="1:13" ht="14.25" customHeight="1">
      <c r="A2" s="394" t="s">
        <v>27</v>
      </c>
      <c r="B2" s="394" t="s">
        <v>10</v>
      </c>
      <c r="C2" s="395" t="s">
        <v>36</v>
      </c>
      <c r="D2" s="394" t="s">
        <v>35</v>
      </c>
      <c r="E2" s="396" t="s">
        <v>34</v>
      </c>
      <c r="F2" s="396" t="s">
        <v>37</v>
      </c>
      <c r="G2" s="35"/>
      <c r="H2" s="394" t="s">
        <v>27</v>
      </c>
      <c r="I2" s="394" t="s">
        <v>10</v>
      </c>
      <c r="J2" s="395" t="s">
        <v>36</v>
      </c>
      <c r="K2" s="394" t="s">
        <v>35</v>
      </c>
      <c r="L2" s="396" t="s">
        <v>34</v>
      </c>
      <c r="M2" s="396" t="s">
        <v>37</v>
      </c>
    </row>
    <row r="3" spans="1:13" ht="14.25">
      <c r="A3" s="394"/>
      <c r="B3" s="394"/>
      <c r="C3" s="395"/>
      <c r="D3" s="394"/>
      <c r="E3" s="396"/>
      <c r="F3" s="396"/>
      <c r="G3" s="36"/>
      <c r="H3" s="394"/>
      <c r="I3" s="394"/>
      <c r="J3" s="395"/>
      <c r="K3" s="394"/>
      <c r="L3" s="396"/>
      <c r="M3" s="396"/>
    </row>
    <row r="4" spans="1:13" ht="14.25">
      <c r="A4" s="394"/>
      <c r="B4" s="394"/>
      <c r="C4" s="395"/>
      <c r="D4" s="394"/>
      <c r="E4" s="396"/>
      <c r="F4" s="396"/>
      <c r="G4" s="37"/>
      <c r="H4" s="394"/>
      <c r="I4" s="394"/>
      <c r="J4" s="395"/>
      <c r="K4" s="394"/>
      <c r="L4" s="396"/>
      <c r="M4" s="396"/>
    </row>
    <row r="5" spans="1:13" ht="14.25">
      <c r="A5" s="392" t="s">
        <v>266</v>
      </c>
      <c r="B5" s="392"/>
      <c r="C5" s="392"/>
      <c r="D5" s="392"/>
      <c r="E5" s="392"/>
      <c r="F5" s="392"/>
      <c r="G5" s="127"/>
      <c r="H5" s="392" t="s">
        <v>267</v>
      </c>
      <c r="I5" s="392"/>
      <c r="J5" s="392"/>
      <c r="K5" s="392"/>
      <c r="L5" s="392"/>
      <c r="M5" s="392"/>
    </row>
    <row r="6" spans="1:13" ht="14.25" customHeight="1">
      <c r="A6" s="61">
        <v>111006</v>
      </c>
      <c r="B6" s="133" t="s">
        <v>332</v>
      </c>
      <c r="C6" s="63">
        <v>3</v>
      </c>
      <c r="D6" s="117">
        <v>48</v>
      </c>
      <c r="E6" s="59" t="s">
        <v>268</v>
      </c>
      <c r="F6" s="4"/>
      <c r="G6" s="41"/>
      <c r="H6" s="61">
        <v>111001</v>
      </c>
      <c r="I6" s="133" t="s">
        <v>362</v>
      </c>
      <c r="J6" s="63">
        <v>3</v>
      </c>
      <c r="K6" s="117">
        <v>48</v>
      </c>
      <c r="L6" s="59" t="s">
        <v>268</v>
      </c>
      <c r="M6" s="42"/>
    </row>
    <row r="7" spans="1:13" ht="14.25">
      <c r="A7" s="61">
        <v>111240</v>
      </c>
      <c r="B7" s="59" t="s">
        <v>300</v>
      </c>
      <c r="C7" s="63">
        <v>0.5</v>
      </c>
      <c r="D7" s="117">
        <v>8</v>
      </c>
      <c r="E7" s="59" t="s">
        <v>268</v>
      </c>
      <c r="F7" s="4"/>
      <c r="G7" s="67"/>
      <c r="H7" s="61">
        <v>112002</v>
      </c>
      <c r="I7" s="59" t="s">
        <v>239</v>
      </c>
      <c r="J7" s="63">
        <v>3.5</v>
      </c>
      <c r="K7" s="117">
        <v>56</v>
      </c>
      <c r="L7" s="59" t="s">
        <v>268</v>
      </c>
      <c r="M7" s="42"/>
    </row>
    <row r="8" spans="1:13" ht="14.25">
      <c r="A8" s="61">
        <v>112001</v>
      </c>
      <c r="B8" s="59" t="s">
        <v>301</v>
      </c>
      <c r="C8" s="63">
        <v>3.5</v>
      </c>
      <c r="D8" s="117">
        <v>56</v>
      </c>
      <c r="E8" s="59" t="s">
        <v>268</v>
      </c>
      <c r="F8" s="4"/>
      <c r="G8" s="67"/>
      <c r="H8" s="61">
        <v>113108</v>
      </c>
      <c r="I8" s="59" t="s">
        <v>302</v>
      </c>
      <c r="J8" s="63">
        <v>1</v>
      </c>
      <c r="K8" s="117">
        <v>36</v>
      </c>
      <c r="L8" s="59" t="s">
        <v>268</v>
      </c>
      <c r="M8" s="42"/>
    </row>
    <row r="9" spans="1:13" ht="14.25">
      <c r="A9" s="61">
        <v>113107</v>
      </c>
      <c r="B9" s="59" t="s">
        <v>303</v>
      </c>
      <c r="C9" s="63">
        <v>1</v>
      </c>
      <c r="D9" s="117">
        <v>36</v>
      </c>
      <c r="E9" s="59" t="s">
        <v>268</v>
      </c>
      <c r="F9" s="4"/>
      <c r="G9" s="67"/>
      <c r="H9" s="61">
        <v>110036</v>
      </c>
      <c r="I9" s="59" t="s">
        <v>304</v>
      </c>
      <c r="J9" s="63">
        <v>6</v>
      </c>
      <c r="K9" s="117">
        <v>96</v>
      </c>
      <c r="L9" s="59" t="s">
        <v>268</v>
      </c>
      <c r="M9" s="42"/>
    </row>
    <row r="10" spans="1:13" ht="14.25">
      <c r="A10" s="61">
        <v>110035</v>
      </c>
      <c r="B10" s="59" t="s">
        <v>305</v>
      </c>
      <c r="C10" s="63">
        <v>5.5</v>
      </c>
      <c r="D10" s="117">
        <v>88</v>
      </c>
      <c r="E10" s="59" t="s">
        <v>268</v>
      </c>
      <c r="F10" s="4"/>
      <c r="G10" s="67"/>
      <c r="H10" s="61">
        <v>110063</v>
      </c>
      <c r="I10" s="59" t="s">
        <v>306</v>
      </c>
      <c r="J10" s="63">
        <v>3.5</v>
      </c>
      <c r="K10" s="117">
        <v>56</v>
      </c>
      <c r="L10" s="59" t="s">
        <v>268</v>
      </c>
      <c r="M10" s="42"/>
    </row>
    <row r="11" spans="1:13" ht="14.25">
      <c r="A11" s="61">
        <v>110238</v>
      </c>
      <c r="B11" s="59" t="s">
        <v>307</v>
      </c>
      <c r="C11" s="63">
        <v>3.5</v>
      </c>
      <c r="D11" s="117">
        <v>56</v>
      </c>
      <c r="E11" s="59" t="s">
        <v>268</v>
      </c>
      <c r="F11" s="4"/>
      <c r="G11" s="67"/>
      <c r="H11" s="61">
        <v>110287</v>
      </c>
      <c r="I11" s="59" t="s">
        <v>312</v>
      </c>
      <c r="J11" s="40">
        <v>2</v>
      </c>
      <c r="K11" s="4">
        <v>56</v>
      </c>
      <c r="L11" s="59" t="s">
        <v>268</v>
      </c>
      <c r="M11" s="42"/>
    </row>
    <row r="12" spans="1:13" ht="14.25">
      <c r="A12" s="61">
        <v>107294</v>
      </c>
      <c r="B12" s="59" t="s">
        <v>331</v>
      </c>
      <c r="C12" s="40">
        <v>2</v>
      </c>
      <c r="D12" s="4">
        <v>32</v>
      </c>
      <c r="E12" s="59" t="s">
        <v>309</v>
      </c>
      <c r="F12" s="4"/>
      <c r="G12" s="67"/>
      <c r="H12" s="61">
        <v>110179</v>
      </c>
      <c r="I12" s="59" t="s">
        <v>308</v>
      </c>
      <c r="J12" s="40">
        <v>3</v>
      </c>
      <c r="K12" s="4">
        <v>48</v>
      </c>
      <c r="L12" s="59" t="s">
        <v>309</v>
      </c>
      <c r="M12" s="42"/>
    </row>
    <row r="13" spans="1:13" ht="14.25">
      <c r="A13" s="4">
        <v>115001</v>
      </c>
      <c r="B13" s="133" t="s">
        <v>366</v>
      </c>
      <c r="C13" s="40">
        <v>3</v>
      </c>
      <c r="D13" s="59" t="s">
        <v>363</v>
      </c>
      <c r="E13" s="59" t="s">
        <v>268</v>
      </c>
      <c r="F13" s="4"/>
      <c r="G13" s="67"/>
      <c r="H13" s="61">
        <v>110239</v>
      </c>
      <c r="I13" s="59" t="s">
        <v>310</v>
      </c>
      <c r="J13" s="40">
        <v>1.5</v>
      </c>
      <c r="K13" s="4">
        <v>24</v>
      </c>
      <c r="L13" s="59" t="s">
        <v>309</v>
      </c>
      <c r="M13" s="42"/>
    </row>
    <row r="14" spans="1:13" ht="14.25">
      <c r="A14" s="44"/>
      <c r="B14" s="130" t="s">
        <v>365</v>
      </c>
      <c r="C14" s="131">
        <v>0.5</v>
      </c>
      <c r="D14" s="132">
        <v>18</v>
      </c>
      <c r="E14" s="2" t="s">
        <v>364</v>
      </c>
      <c r="F14" s="4"/>
      <c r="G14" s="67"/>
      <c r="H14" s="61">
        <v>107109</v>
      </c>
      <c r="I14" s="59" t="s">
        <v>311</v>
      </c>
      <c r="J14" s="40">
        <v>3</v>
      </c>
      <c r="K14" s="4">
        <v>48</v>
      </c>
      <c r="L14" s="59" t="s">
        <v>309</v>
      </c>
      <c r="M14" s="42"/>
    </row>
    <row r="15" spans="1:13" ht="14.25">
      <c r="A15" s="392" t="s">
        <v>313</v>
      </c>
      <c r="B15" s="392"/>
      <c r="C15" s="392"/>
      <c r="D15" s="392"/>
      <c r="E15" s="392"/>
      <c r="F15" s="392"/>
      <c r="G15" s="127"/>
      <c r="H15" s="392" t="s">
        <v>314</v>
      </c>
      <c r="I15" s="392"/>
      <c r="J15" s="392"/>
      <c r="K15" s="392"/>
      <c r="L15" s="392"/>
      <c r="M15" s="392"/>
    </row>
    <row r="16" spans="1:13" ht="14.25">
      <c r="A16" s="127"/>
      <c r="B16" s="127"/>
      <c r="C16" s="127"/>
      <c r="D16" s="127"/>
      <c r="E16" s="127"/>
      <c r="F16" s="127"/>
      <c r="G16" s="144"/>
      <c r="H16" s="127"/>
      <c r="I16" s="127"/>
      <c r="J16" s="127"/>
      <c r="K16" s="127"/>
      <c r="L16" s="127"/>
      <c r="M16" s="127"/>
    </row>
    <row r="17" spans="1:13" ht="24.75" customHeight="1">
      <c r="A17" s="61">
        <v>111002</v>
      </c>
      <c r="B17" s="59" t="s">
        <v>233</v>
      </c>
      <c r="C17" s="63">
        <v>4</v>
      </c>
      <c r="D17" s="117">
        <v>64</v>
      </c>
      <c r="E17" s="59" t="s">
        <v>268</v>
      </c>
      <c r="F17" s="4"/>
      <c r="G17" s="41"/>
      <c r="H17" s="61">
        <v>111003</v>
      </c>
      <c r="I17" s="59" t="s">
        <v>315</v>
      </c>
      <c r="J17" s="63">
        <v>4</v>
      </c>
      <c r="K17" s="117">
        <v>64</v>
      </c>
      <c r="L17" s="4" t="s">
        <v>268</v>
      </c>
      <c r="M17" s="42"/>
    </row>
    <row r="18" spans="1:13" ht="14.25">
      <c r="A18" s="61">
        <v>111241</v>
      </c>
      <c r="B18" s="59" t="s">
        <v>316</v>
      </c>
      <c r="C18" s="63">
        <v>0.5</v>
      </c>
      <c r="D18" s="117">
        <v>8</v>
      </c>
      <c r="E18" s="4" t="s">
        <v>268</v>
      </c>
      <c r="F18" s="4"/>
      <c r="G18" s="67"/>
      <c r="H18" s="61">
        <v>112004</v>
      </c>
      <c r="I18" s="59" t="s">
        <v>317</v>
      </c>
      <c r="J18" s="63">
        <v>3</v>
      </c>
      <c r="K18" s="117">
        <v>48</v>
      </c>
      <c r="L18" s="59" t="s">
        <v>268</v>
      </c>
      <c r="M18" s="42"/>
    </row>
    <row r="19" spans="1:13" ht="14.25">
      <c r="A19" s="61">
        <v>112003</v>
      </c>
      <c r="B19" s="59" t="s">
        <v>318</v>
      </c>
      <c r="C19" s="63">
        <v>3</v>
      </c>
      <c r="D19" s="117">
        <v>48</v>
      </c>
      <c r="E19" s="4" t="s">
        <v>268</v>
      </c>
      <c r="F19" s="4"/>
      <c r="G19" s="67"/>
      <c r="H19" s="61">
        <v>113110</v>
      </c>
      <c r="I19" s="59" t="s">
        <v>319</v>
      </c>
      <c r="J19" s="63">
        <v>1</v>
      </c>
      <c r="K19" s="117">
        <v>36</v>
      </c>
      <c r="L19" s="59" t="s">
        <v>268</v>
      </c>
      <c r="M19" s="42"/>
    </row>
    <row r="20" spans="1:13" ht="14.25">
      <c r="A20" s="61">
        <v>113109</v>
      </c>
      <c r="B20" s="59" t="s">
        <v>320</v>
      </c>
      <c r="C20" s="63">
        <v>1</v>
      </c>
      <c r="D20" s="117">
        <v>36</v>
      </c>
      <c r="E20" s="4" t="s">
        <v>268</v>
      </c>
      <c r="F20" s="4"/>
      <c r="G20" s="67"/>
      <c r="H20" s="61">
        <v>110049</v>
      </c>
      <c r="I20" s="121" t="s">
        <v>321</v>
      </c>
      <c r="J20" s="63">
        <v>2</v>
      </c>
      <c r="K20" s="117">
        <v>32</v>
      </c>
      <c r="L20" s="59" t="s">
        <v>268</v>
      </c>
      <c r="M20" s="42"/>
    </row>
    <row r="21" spans="1:13" ht="14.25">
      <c r="A21" s="61">
        <v>110042</v>
      </c>
      <c r="B21" s="59" t="s">
        <v>322</v>
      </c>
      <c r="C21" s="63">
        <v>2.5</v>
      </c>
      <c r="D21" s="117">
        <v>40</v>
      </c>
      <c r="E21" s="4" t="s">
        <v>268</v>
      </c>
      <c r="F21" s="4"/>
      <c r="G21" s="67"/>
      <c r="H21" s="61">
        <v>110140</v>
      </c>
      <c r="I21" s="59" t="s">
        <v>323</v>
      </c>
      <c r="J21" s="63">
        <v>2.5</v>
      </c>
      <c r="K21" s="117">
        <v>40</v>
      </c>
      <c r="L21" s="59" t="s">
        <v>268</v>
      </c>
      <c r="M21" s="42"/>
    </row>
    <row r="22" spans="1:13" ht="14.25">
      <c r="A22" s="61">
        <v>110043</v>
      </c>
      <c r="B22" s="59" t="s">
        <v>324</v>
      </c>
      <c r="C22" s="63">
        <v>3.5</v>
      </c>
      <c r="D22" s="117">
        <v>56</v>
      </c>
      <c r="E22" s="4" t="s">
        <v>268</v>
      </c>
      <c r="F22" s="4"/>
      <c r="G22" s="67"/>
      <c r="H22" s="61">
        <v>110145</v>
      </c>
      <c r="I22" s="59" t="s">
        <v>325</v>
      </c>
      <c r="J22" s="63">
        <v>3.5</v>
      </c>
      <c r="K22" s="117">
        <v>56</v>
      </c>
      <c r="L22" s="59" t="s">
        <v>268</v>
      </c>
      <c r="M22" s="42"/>
    </row>
    <row r="23" spans="1:13" ht="14.25">
      <c r="A23" s="61">
        <v>110064</v>
      </c>
      <c r="B23" s="59" t="s">
        <v>253</v>
      </c>
      <c r="C23" s="63">
        <v>3.5</v>
      </c>
      <c r="D23" s="117">
        <v>56</v>
      </c>
      <c r="E23" s="4" t="s">
        <v>268</v>
      </c>
      <c r="F23" s="4"/>
      <c r="G23" s="67"/>
      <c r="H23" s="61">
        <v>107068</v>
      </c>
      <c r="I23" s="59" t="s">
        <v>276</v>
      </c>
      <c r="J23" s="40">
        <v>3</v>
      </c>
      <c r="K23" s="4">
        <v>54</v>
      </c>
      <c r="L23" s="4" t="s">
        <v>269</v>
      </c>
      <c r="M23" s="42"/>
    </row>
    <row r="24" spans="1:13" ht="14.25">
      <c r="A24" s="61">
        <v>110139</v>
      </c>
      <c r="B24" s="59" t="s">
        <v>254</v>
      </c>
      <c r="C24" s="63">
        <v>3.5</v>
      </c>
      <c r="D24" s="117">
        <v>56</v>
      </c>
      <c r="E24" s="4" t="s">
        <v>268</v>
      </c>
      <c r="F24" s="4"/>
      <c r="G24" s="67"/>
      <c r="H24" s="61">
        <v>107058</v>
      </c>
      <c r="I24" s="59" t="s">
        <v>272</v>
      </c>
      <c r="J24" s="40">
        <v>2</v>
      </c>
      <c r="K24" s="4">
        <v>36</v>
      </c>
      <c r="L24" s="59" t="s">
        <v>268</v>
      </c>
      <c r="M24" s="42"/>
    </row>
    <row r="25" spans="1:13" ht="14.25">
      <c r="A25" s="61">
        <v>107268</v>
      </c>
      <c r="B25" s="133" t="s">
        <v>361</v>
      </c>
      <c r="C25" s="40">
        <v>2</v>
      </c>
      <c r="D25" s="4">
        <v>32</v>
      </c>
      <c r="E25" s="4" t="s">
        <v>309</v>
      </c>
      <c r="F25" s="4"/>
      <c r="G25" s="67"/>
      <c r="H25" s="61">
        <v>107321</v>
      </c>
      <c r="I25" s="133" t="s">
        <v>392</v>
      </c>
      <c r="J25" s="40">
        <v>2</v>
      </c>
      <c r="K25" s="4">
        <v>32</v>
      </c>
      <c r="L25" s="4" t="s">
        <v>309</v>
      </c>
      <c r="M25" s="42"/>
    </row>
    <row r="26" spans="1:13" ht="14.25">
      <c r="A26" s="61">
        <v>107075</v>
      </c>
      <c r="B26" s="59" t="s">
        <v>271</v>
      </c>
      <c r="C26" s="40">
        <v>3</v>
      </c>
      <c r="D26" s="4">
        <v>54</v>
      </c>
      <c r="E26" s="59" t="s">
        <v>268</v>
      </c>
      <c r="F26" s="4"/>
      <c r="G26" s="67"/>
      <c r="H26" s="61">
        <v>107270</v>
      </c>
      <c r="I26" s="121" t="s">
        <v>326</v>
      </c>
      <c r="J26" s="40">
        <v>2</v>
      </c>
      <c r="K26" s="4">
        <v>32</v>
      </c>
      <c r="L26" s="4" t="s">
        <v>309</v>
      </c>
      <c r="M26" s="42"/>
    </row>
    <row r="27" spans="1:13" ht="14.25">
      <c r="A27" s="61">
        <v>107126</v>
      </c>
      <c r="B27" s="59" t="s">
        <v>391</v>
      </c>
      <c r="C27" s="122">
        <v>4</v>
      </c>
      <c r="D27" s="4">
        <v>64</v>
      </c>
      <c r="E27" s="4" t="s">
        <v>269</v>
      </c>
      <c r="F27" s="4"/>
      <c r="G27" s="67"/>
      <c r="H27" s="61">
        <v>107293</v>
      </c>
      <c r="I27" s="133" t="s">
        <v>328</v>
      </c>
      <c r="J27" s="40">
        <v>2</v>
      </c>
      <c r="K27" s="61">
        <v>32</v>
      </c>
      <c r="L27" s="61" t="s">
        <v>270</v>
      </c>
      <c r="M27" s="42"/>
    </row>
    <row r="28" spans="1:13" ht="14.25">
      <c r="A28" s="61">
        <v>107064</v>
      </c>
      <c r="B28" s="128" t="s">
        <v>283</v>
      </c>
      <c r="C28" s="62">
        <v>5</v>
      </c>
      <c r="D28" s="44" t="s">
        <v>181</v>
      </c>
      <c r="E28" s="4" t="s">
        <v>269</v>
      </c>
      <c r="F28" s="4"/>
      <c r="G28" s="67"/>
      <c r="H28" s="61">
        <v>107076</v>
      </c>
      <c r="I28" s="128" t="s">
        <v>285</v>
      </c>
      <c r="J28" s="62">
        <v>1</v>
      </c>
      <c r="K28" s="44" t="s">
        <v>182</v>
      </c>
      <c r="L28" s="4" t="s">
        <v>269</v>
      </c>
      <c r="M28" s="42"/>
    </row>
    <row r="29" spans="1:13" ht="14.25">
      <c r="A29" s="190"/>
      <c r="B29" s="190"/>
      <c r="C29" s="190"/>
      <c r="D29" s="190"/>
      <c r="E29" s="190"/>
      <c r="F29" s="4"/>
      <c r="G29" s="67"/>
      <c r="H29" s="61">
        <v>107127</v>
      </c>
      <c r="I29" s="59" t="s">
        <v>288</v>
      </c>
      <c r="J29" s="40">
        <v>0.5</v>
      </c>
      <c r="K29" s="44">
        <v>16</v>
      </c>
      <c r="L29" s="4" t="s">
        <v>269</v>
      </c>
      <c r="M29" s="42"/>
    </row>
    <row r="30" spans="1:13" ht="14.25">
      <c r="A30" s="392" t="s">
        <v>273</v>
      </c>
      <c r="B30" s="392"/>
      <c r="C30" s="392"/>
      <c r="D30" s="392"/>
      <c r="E30" s="392"/>
      <c r="F30" s="392"/>
      <c r="G30" s="127"/>
      <c r="H30" s="392" t="s">
        <v>274</v>
      </c>
      <c r="I30" s="392"/>
      <c r="J30" s="392"/>
      <c r="K30" s="392"/>
      <c r="L30" s="392"/>
      <c r="M30" s="392"/>
    </row>
    <row r="31" spans="1:13" ht="14.25">
      <c r="A31" s="61">
        <v>111242</v>
      </c>
      <c r="B31" s="59" t="s">
        <v>236</v>
      </c>
      <c r="C31" s="63">
        <v>0.5</v>
      </c>
      <c r="D31" s="4">
        <v>8</v>
      </c>
      <c r="E31" s="4" t="s">
        <v>269</v>
      </c>
      <c r="F31" s="4"/>
      <c r="G31" s="41"/>
      <c r="H31" s="61">
        <v>111243</v>
      </c>
      <c r="I31" s="59" t="s">
        <v>299</v>
      </c>
      <c r="J31" s="40">
        <v>0.5</v>
      </c>
      <c r="K31" s="4">
        <v>8</v>
      </c>
      <c r="L31" s="4" t="s">
        <v>269</v>
      </c>
      <c r="M31" s="42"/>
    </row>
    <row r="32" spans="1:13" ht="14.25">
      <c r="A32" s="61">
        <v>110146</v>
      </c>
      <c r="B32" s="59" t="s">
        <v>257</v>
      </c>
      <c r="C32" s="63">
        <v>2.5</v>
      </c>
      <c r="D32" s="117">
        <v>40</v>
      </c>
      <c r="E32" s="4" t="s">
        <v>269</v>
      </c>
      <c r="F32" s="4"/>
      <c r="G32" s="67"/>
      <c r="H32" s="61">
        <v>133001</v>
      </c>
      <c r="I32" s="59" t="s">
        <v>246</v>
      </c>
      <c r="J32" s="63">
        <v>1.5</v>
      </c>
      <c r="K32" s="117">
        <v>24</v>
      </c>
      <c r="L32" s="4" t="s">
        <v>269</v>
      </c>
      <c r="M32" s="42"/>
    </row>
    <row r="33" spans="1:13" ht="14.25">
      <c r="A33" s="187">
        <v>107317</v>
      </c>
      <c r="B33" s="7" t="s">
        <v>342</v>
      </c>
      <c r="C33" s="63">
        <v>0.5</v>
      </c>
      <c r="D33" s="4">
        <v>8</v>
      </c>
      <c r="E33" s="4" t="s">
        <v>270</v>
      </c>
      <c r="F33" s="4"/>
      <c r="G33" s="67"/>
      <c r="H33" s="61">
        <v>107284</v>
      </c>
      <c r="I33" s="59" t="s">
        <v>275</v>
      </c>
      <c r="J33" s="40">
        <v>2</v>
      </c>
      <c r="K33" s="4">
        <v>36</v>
      </c>
      <c r="L33" s="4" t="s">
        <v>269</v>
      </c>
      <c r="M33" s="42"/>
    </row>
    <row r="34" spans="1:13" ht="14.25">
      <c r="A34" s="44">
        <v>107073</v>
      </c>
      <c r="B34" s="128" t="s">
        <v>289</v>
      </c>
      <c r="C34" s="60">
        <v>4</v>
      </c>
      <c r="D34" s="44" t="s">
        <v>183</v>
      </c>
      <c r="E34" s="4" t="s">
        <v>269</v>
      </c>
      <c r="F34" s="4"/>
      <c r="G34" s="67"/>
      <c r="H34" s="61">
        <v>107273</v>
      </c>
      <c r="I34" s="121" t="s">
        <v>284</v>
      </c>
      <c r="J34" s="40">
        <v>2.5</v>
      </c>
      <c r="K34" s="4">
        <v>40</v>
      </c>
      <c r="L34" s="4" t="s">
        <v>269</v>
      </c>
      <c r="M34" s="42"/>
    </row>
    <row r="35" spans="1:13" ht="14.25">
      <c r="A35" s="61">
        <v>107318</v>
      </c>
      <c r="B35" s="129" t="s">
        <v>390</v>
      </c>
      <c r="C35" s="40">
        <v>2.5</v>
      </c>
      <c r="D35" s="4">
        <v>44</v>
      </c>
      <c r="E35" s="4" t="s">
        <v>269</v>
      </c>
      <c r="F35" s="4"/>
      <c r="G35" s="67"/>
      <c r="H35" s="61">
        <v>107264</v>
      </c>
      <c r="I35" s="121" t="s">
        <v>367</v>
      </c>
      <c r="J35" s="40">
        <v>2</v>
      </c>
      <c r="K35" s="189">
        <v>32</v>
      </c>
      <c r="L35" s="4" t="s">
        <v>270</v>
      </c>
      <c r="M35" s="42"/>
    </row>
    <row r="36" spans="1:13" ht="14.25">
      <c r="A36" s="61">
        <v>107009</v>
      </c>
      <c r="B36" s="121" t="s">
        <v>277</v>
      </c>
      <c r="C36" s="40">
        <v>2</v>
      </c>
      <c r="D36" s="4">
        <v>32</v>
      </c>
      <c r="E36" s="4" t="s">
        <v>269</v>
      </c>
      <c r="F36" s="4"/>
      <c r="G36" s="67"/>
      <c r="H36" s="61">
        <v>107265</v>
      </c>
      <c r="I36" s="121" t="s">
        <v>278</v>
      </c>
      <c r="J36" s="40">
        <v>2</v>
      </c>
      <c r="K36" s="4">
        <v>32</v>
      </c>
      <c r="L36" s="4" t="s">
        <v>270</v>
      </c>
      <c r="M36" s="42"/>
    </row>
    <row r="37" spans="1:13" ht="14.25">
      <c r="A37" s="61">
        <v>107263</v>
      </c>
      <c r="B37" s="121" t="s">
        <v>334</v>
      </c>
      <c r="C37" s="40">
        <v>2</v>
      </c>
      <c r="D37" s="4">
        <v>32</v>
      </c>
      <c r="E37" s="4" t="s">
        <v>270</v>
      </c>
      <c r="F37" s="4"/>
      <c r="G37" s="67"/>
      <c r="H37" s="61">
        <v>107266</v>
      </c>
      <c r="I37" s="121" t="s">
        <v>280</v>
      </c>
      <c r="J37" s="40">
        <v>2.5</v>
      </c>
      <c r="K37" s="4">
        <v>40</v>
      </c>
      <c r="L37" s="4" t="s">
        <v>270</v>
      </c>
      <c r="M37" s="42"/>
    </row>
    <row r="38" spans="1:13" ht="14.25">
      <c r="A38" s="61">
        <v>107269</v>
      </c>
      <c r="B38" s="121" t="s">
        <v>279</v>
      </c>
      <c r="C38" s="40">
        <v>2</v>
      </c>
      <c r="D38" s="4">
        <v>32</v>
      </c>
      <c r="E38" s="4" t="s">
        <v>270</v>
      </c>
      <c r="F38" s="4"/>
      <c r="G38" s="67"/>
      <c r="H38" s="61">
        <v>107027</v>
      </c>
      <c r="I38" s="121" t="s">
        <v>333</v>
      </c>
      <c r="J38" s="40">
        <v>2</v>
      </c>
      <c r="K38" s="4">
        <v>32</v>
      </c>
      <c r="L38" s="4" t="s">
        <v>270</v>
      </c>
      <c r="M38" s="42"/>
    </row>
    <row r="39" spans="1:13" ht="14.25">
      <c r="A39" s="4">
        <v>107292</v>
      </c>
      <c r="B39" s="134" t="s">
        <v>329</v>
      </c>
      <c r="C39" s="40">
        <v>2</v>
      </c>
      <c r="D39" s="4">
        <v>32</v>
      </c>
      <c r="E39" s="4" t="s">
        <v>270</v>
      </c>
      <c r="F39" s="4"/>
      <c r="G39" s="67"/>
      <c r="H39" s="61">
        <v>107188</v>
      </c>
      <c r="I39" s="42" t="s">
        <v>282</v>
      </c>
      <c r="J39" s="40">
        <v>1</v>
      </c>
      <c r="K39" s="4">
        <v>16</v>
      </c>
      <c r="L39" s="4" t="s">
        <v>270</v>
      </c>
      <c r="M39" s="42"/>
    </row>
    <row r="40" spans="1:13" ht="14.25">
      <c r="A40" s="4">
        <v>107012</v>
      </c>
      <c r="B40" s="121" t="s">
        <v>281</v>
      </c>
      <c r="C40" s="40">
        <v>2</v>
      </c>
      <c r="D40" s="4">
        <v>32</v>
      </c>
      <c r="E40" s="4" t="s">
        <v>270</v>
      </c>
      <c r="F40" s="4"/>
      <c r="G40" s="67"/>
      <c r="H40" s="61">
        <v>107274</v>
      </c>
      <c r="I40" s="121" t="s">
        <v>359</v>
      </c>
      <c r="J40" s="40">
        <v>2</v>
      </c>
      <c r="K40" s="4">
        <v>32</v>
      </c>
      <c r="L40" s="4" t="s">
        <v>270</v>
      </c>
      <c r="M40" s="42"/>
    </row>
    <row r="41" spans="1:13" ht="14.25">
      <c r="A41" s="61">
        <v>107316</v>
      </c>
      <c r="B41" s="188" t="s">
        <v>372</v>
      </c>
      <c r="C41" s="40">
        <v>1</v>
      </c>
      <c r="D41" s="4">
        <v>16</v>
      </c>
      <c r="E41" s="4" t="s">
        <v>270</v>
      </c>
      <c r="F41" s="4"/>
      <c r="G41" s="67"/>
      <c r="H41" s="61">
        <v>107275</v>
      </c>
      <c r="I41" s="121" t="s">
        <v>358</v>
      </c>
      <c r="J41" s="40">
        <v>2</v>
      </c>
      <c r="K41" s="4">
        <v>32</v>
      </c>
      <c r="L41" s="4" t="s">
        <v>270</v>
      </c>
      <c r="M41" s="42"/>
    </row>
    <row r="42" spans="1:13" ht="14.25">
      <c r="A42" s="61">
        <v>107135</v>
      </c>
      <c r="B42" s="128" t="s">
        <v>286</v>
      </c>
      <c r="C42" s="62">
        <v>2</v>
      </c>
      <c r="D42" s="44" t="s">
        <v>184</v>
      </c>
      <c r="E42" s="4" t="s">
        <v>269</v>
      </c>
      <c r="F42" s="4"/>
      <c r="G42" s="67"/>
      <c r="H42" s="61">
        <v>107276</v>
      </c>
      <c r="I42" s="121" t="s">
        <v>287</v>
      </c>
      <c r="J42" s="40">
        <v>2</v>
      </c>
      <c r="K42" s="4">
        <v>32</v>
      </c>
      <c r="L42" s="4" t="s">
        <v>270</v>
      </c>
      <c r="M42" s="42"/>
    </row>
    <row r="43" spans="1:13" ht="14.25">
      <c r="A43" s="4"/>
      <c r="B43" s="4"/>
      <c r="C43" s="4"/>
      <c r="D43" s="4"/>
      <c r="E43" s="4"/>
      <c r="F43" s="4"/>
      <c r="G43" s="67"/>
      <c r="H43" s="61">
        <v>107022</v>
      </c>
      <c r="I43" s="145" t="s">
        <v>89</v>
      </c>
      <c r="J43" s="4">
        <v>2.5</v>
      </c>
      <c r="K43" s="40">
        <v>44</v>
      </c>
      <c r="L43" s="4" t="s">
        <v>270</v>
      </c>
      <c r="M43" s="42"/>
    </row>
    <row r="44" spans="1:13" ht="14.25">
      <c r="A44" s="4"/>
      <c r="B44" s="4"/>
      <c r="C44" s="4"/>
      <c r="D44" s="4"/>
      <c r="E44" s="4"/>
      <c r="F44" s="4"/>
      <c r="G44" s="61"/>
      <c r="H44" s="61">
        <v>107001</v>
      </c>
      <c r="I44" s="145" t="s">
        <v>344</v>
      </c>
      <c r="J44" s="40">
        <v>2</v>
      </c>
      <c r="K44" s="40">
        <v>32</v>
      </c>
      <c r="L44" s="4" t="s">
        <v>270</v>
      </c>
      <c r="M44" s="42"/>
    </row>
    <row r="45" spans="1:13" ht="14.25">
      <c r="A45" s="392" t="s">
        <v>290</v>
      </c>
      <c r="B45" s="392"/>
      <c r="C45" s="392"/>
      <c r="D45" s="392"/>
      <c r="E45" s="392"/>
      <c r="F45" s="392"/>
      <c r="G45" s="127"/>
      <c r="H45" s="392"/>
      <c r="I45" s="392"/>
      <c r="J45" s="392"/>
      <c r="K45" s="392"/>
      <c r="L45" s="392"/>
      <c r="M45" s="392"/>
    </row>
    <row r="46" spans="1:13" ht="14.25">
      <c r="A46" s="61">
        <v>107271</v>
      </c>
      <c r="B46" s="129" t="s">
        <v>335</v>
      </c>
      <c r="C46" s="40">
        <v>3</v>
      </c>
      <c r="D46" s="4">
        <v>48</v>
      </c>
      <c r="E46" s="4" t="s">
        <v>269</v>
      </c>
      <c r="F46" s="4"/>
      <c r="G46" s="41"/>
      <c r="H46" s="61">
        <v>107095</v>
      </c>
      <c r="I46" s="128" t="s">
        <v>291</v>
      </c>
      <c r="J46" s="44">
        <v>2</v>
      </c>
      <c r="K46" s="44" t="s">
        <v>28</v>
      </c>
      <c r="L46" s="4" t="s">
        <v>269</v>
      </c>
      <c r="M46" s="42"/>
    </row>
    <row r="47" spans="1:13" ht="14.25">
      <c r="A47" s="61">
        <v>107272</v>
      </c>
      <c r="B47" s="129" t="s">
        <v>338</v>
      </c>
      <c r="C47" s="40">
        <v>2.5</v>
      </c>
      <c r="D47" s="4">
        <v>40</v>
      </c>
      <c r="E47" s="4" t="s">
        <v>269</v>
      </c>
      <c r="F47" s="4"/>
      <c r="G47" s="67"/>
      <c r="H47" s="61">
        <v>107134</v>
      </c>
      <c r="I47" s="128" t="s">
        <v>292</v>
      </c>
      <c r="J47" s="44">
        <v>14</v>
      </c>
      <c r="K47" s="44" t="s">
        <v>98</v>
      </c>
      <c r="L47" s="4" t="s">
        <v>269</v>
      </c>
      <c r="M47" s="42"/>
    </row>
    <row r="48" spans="1:13" ht="22.5">
      <c r="A48" s="61">
        <v>107277</v>
      </c>
      <c r="B48" s="129" t="s">
        <v>293</v>
      </c>
      <c r="C48" s="40">
        <v>2</v>
      </c>
      <c r="D48" s="4">
        <v>32</v>
      </c>
      <c r="E48" s="4" t="s">
        <v>270</v>
      </c>
      <c r="F48" s="4"/>
      <c r="G48" s="67"/>
      <c r="H48" s="42"/>
      <c r="I48" s="129"/>
      <c r="J48" s="40"/>
      <c r="K48" s="4"/>
      <c r="L48" s="4"/>
      <c r="M48" s="42"/>
    </row>
    <row r="49" spans="1:13" ht="14.25">
      <c r="A49" s="61">
        <v>107278</v>
      </c>
      <c r="B49" s="59" t="s">
        <v>337</v>
      </c>
      <c r="C49" s="40">
        <v>2</v>
      </c>
      <c r="D49" s="4">
        <v>32</v>
      </c>
      <c r="E49" s="4" t="s">
        <v>270</v>
      </c>
      <c r="F49" s="4"/>
      <c r="G49" s="67"/>
      <c r="H49" s="42"/>
      <c r="I49" s="129"/>
      <c r="J49" s="40"/>
      <c r="K49" s="4"/>
      <c r="L49" s="4"/>
      <c r="M49" s="42"/>
    </row>
    <row r="50" spans="1:13" ht="14.25">
      <c r="A50" s="61">
        <v>107279</v>
      </c>
      <c r="B50" s="121" t="s">
        <v>294</v>
      </c>
      <c r="C50" s="40">
        <v>2</v>
      </c>
      <c r="D50" s="4">
        <v>32</v>
      </c>
      <c r="E50" s="4" t="s">
        <v>270</v>
      </c>
      <c r="F50" s="4"/>
      <c r="G50" s="67"/>
      <c r="H50" s="42"/>
      <c r="I50" s="129"/>
      <c r="J50" s="40"/>
      <c r="K50" s="4"/>
      <c r="L50" s="4"/>
      <c r="M50" s="42"/>
    </row>
    <row r="51" spans="1:13" ht="14.25">
      <c r="A51" s="61">
        <v>107280</v>
      </c>
      <c r="B51" s="59" t="s">
        <v>368</v>
      </c>
      <c r="C51" s="40">
        <v>2</v>
      </c>
      <c r="D51" s="4">
        <v>32</v>
      </c>
      <c r="E51" s="4" t="s">
        <v>270</v>
      </c>
      <c r="F51" s="4"/>
      <c r="G51" s="67"/>
      <c r="H51" s="42"/>
      <c r="I51" s="129"/>
      <c r="J51" s="40"/>
      <c r="K51" s="4"/>
      <c r="L51" s="4"/>
      <c r="M51" s="42"/>
    </row>
    <row r="52" spans="1:13" ht="14.25">
      <c r="A52" s="61">
        <v>107281</v>
      </c>
      <c r="B52" s="59" t="s">
        <v>295</v>
      </c>
      <c r="C52" s="40">
        <v>2</v>
      </c>
      <c r="D52" s="4">
        <v>32</v>
      </c>
      <c r="E52" s="4" t="s">
        <v>270</v>
      </c>
      <c r="F52" s="4"/>
      <c r="G52" s="67"/>
      <c r="H52" s="42"/>
      <c r="I52" s="129"/>
      <c r="J52" s="40"/>
      <c r="K52" s="4"/>
      <c r="L52" s="4"/>
      <c r="M52" s="42"/>
    </row>
    <row r="53" spans="1:13" ht="14.25">
      <c r="A53" s="61">
        <v>107282</v>
      </c>
      <c r="B53" s="59" t="s">
        <v>360</v>
      </c>
      <c r="C53" s="40">
        <v>2</v>
      </c>
      <c r="D53" s="4">
        <v>32</v>
      </c>
      <c r="E53" s="4" t="s">
        <v>270</v>
      </c>
      <c r="F53" s="4"/>
      <c r="G53" s="67"/>
      <c r="H53" s="42"/>
      <c r="I53" s="129"/>
      <c r="J53" s="40"/>
      <c r="K53" s="4"/>
      <c r="L53" s="4"/>
      <c r="M53" s="42"/>
    </row>
    <row r="54" spans="1:13" ht="14.25">
      <c r="A54" s="61">
        <v>107283</v>
      </c>
      <c r="B54" s="129" t="s">
        <v>296</v>
      </c>
      <c r="C54" s="40">
        <v>2</v>
      </c>
      <c r="D54" s="4">
        <v>32</v>
      </c>
      <c r="E54" s="4" t="s">
        <v>270</v>
      </c>
      <c r="F54" s="4"/>
      <c r="G54" s="67"/>
      <c r="H54" s="42"/>
      <c r="I54" s="129"/>
      <c r="J54" s="40"/>
      <c r="K54" s="4"/>
      <c r="L54" s="4"/>
      <c r="M54" s="42"/>
    </row>
    <row r="55" spans="1:13" ht="14.25">
      <c r="A55" s="61">
        <v>107322</v>
      </c>
      <c r="B55" s="96" t="s">
        <v>351</v>
      </c>
      <c r="C55" s="140">
        <v>0.5</v>
      </c>
      <c r="D55" s="136">
        <v>8</v>
      </c>
      <c r="E55" s="4" t="s">
        <v>270</v>
      </c>
      <c r="F55" s="4"/>
      <c r="G55" s="67"/>
      <c r="H55" s="42"/>
      <c r="I55" s="129"/>
      <c r="J55" s="40"/>
      <c r="K55" s="4"/>
      <c r="L55" s="4"/>
      <c r="M55" s="42"/>
    </row>
    <row r="56" spans="1:13" ht="14.25">
      <c r="A56" s="61">
        <v>107290</v>
      </c>
      <c r="B56" s="128" t="s">
        <v>297</v>
      </c>
      <c r="C56" s="60">
        <v>3</v>
      </c>
      <c r="D56" s="44" t="s">
        <v>185</v>
      </c>
      <c r="E56" s="4" t="s">
        <v>269</v>
      </c>
      <c r="F56" s="4"/>
      <c r="G56" s="67"/>
      <c r="H56" s="42"/>
      <c r="I56" s="129"/>
      <c r="J56" s="40"/>
      <c r="K56" s="4"/>
      <c r="L56" s="4"/>
      <c r="M56" s="42"/>
    </row>
    <row r="57" spans="1:13" ht="14.25">
      <c r="A57" s="61">
        <v>107136</v>
      </c>
      <c r="B57" s="128" t="s">
        <v>298</v>
      </c>
      <c r="C57" s="60">
        <v>4</v>
      </c>
      <c r="D57" s="44" t="s">
        <v>186</v>
      </c>
      <c r="E57" s="4" t="s">
        <v>269</v>
      </c>
      <c r="F57" s="4"/>
      <c r="G57" s="116"/>
      <c r="H57" s="42"/>
      <c r="I57" s="129"/>
      <c r="J57" s="40"/>
      <c r="K57" s="4"/>
      <c r="L57" s="4"/>
      <c r="M57" s="42"/>
    </row>
    <row r="58" spans="1:13" ht="14.25">
      <c r="A58" s="391" t="s">
        <v>38</v>
      </c>
      <c r="B58" s="391"/>
      <c r="C58" s="391"/>
      <c r="D58" s="391"/>
      <c r="E58" s="391"/>
      <c r="F58" s="391"/>
      <c r="G58" s="34"/>
      <c r="H58" s="391" t="s">
        <v>39</v>
      </c>
      <c r="I58" s="391"/>
      <c r="J58" s="391"/>
      <c r="K58" s="391"/>
      <c r="L58" s="391"/>
      <c r="M58" s="391"/>
    </row>
    <row r="59" spans="1:13" ht="14.25">
      <c r="A59" s="2"/>
      <c r="B59" s="7"/>
      <c r="C59" s="19"/>
      <c r="D59" s="2"/>
      <c r="E59" s="2"/>
      <c r="F59" s="2"/>
      <c r="G59" s="31"/>
      <c r="H59" s="5"/>
      <c r="I59" s="7"/>
      <c r="J59" s="19"/>
      <c r="K59" s="2"/>
      <c r="L59" s="2"/>
      <c r="M59" s="5"/>
    </row>
    <row r="60" spans="1:13" ht="14.25">
      <c r="A60" s="2"/>
      <c r="B60" s="7"/>
      <c r="C60" s="19"/>
      <c r="D60" s="2"/>
      <c r="E60" s="2"/>
      <c r="F60" s="2"/>
      <c r="G60" s="22"/>
      <c r="H60" s="5"/>
      <c r="I60" s="7"/>
      <c r="J60" s="19"/>
      <c r="K60" s="2"/>
      <c r="L60" s="2"/>
      <c r="M60" s="5"/>
    </row>
    <row r="61" spans="1:13" ht="14.25">
      <c r="A61" s="2"/>
      <c r="B61" s="7"/>
      <c r="C61" s="19"/>
      <c r="D61" s="2"/>
      <c r="E61" s="2"/>
      <c r="F61" s="2"/>
      <c r="G61" s="22"/>
      <c r="H61" s="5"/>
      <c r="I61" s="7"/>
      <c r="J61" s="19"/>
      <c r="K61" s="2"/>
      <c r="L61" s="2"/>
      <c r="M61" s="5"/>
    </row>
    <row r="62" spans="1:13" ht="14.25">
      <c r="A62" s="2"/>
      <c r="B62" s="7"/>
      <c r="C62" s="19"/>
      <c r="D62" s="2"/>
      <c r="E62" s="2"/>
      <c r="F62" s="2"/>
      <c r="G62" s="22"/>
      <c r="H62" s="5"/>
      <c r="I62" s="7"/>
      <c r="J62" s="19"/>
      <c r="K62" s="2"/>
      <c r="L62" s="2"/>
      <c r="M62" s="5"/>
    </row>
    <row r="63" spans="1:13" ht="14.25">
      <c r="A63" s="2"/>
      <c r="B63" s="7"/>
      <c r="C63" s="19"/>
      <c r="D63" s="2"/>
      <c r="E63" s="2"/>
      <c r="F63" s="2"/>
      <c r="G63" s="22"/>
      <c r="H63" s="5"/>
      <c r="I63" s="7"/>
      <c r="J63" s="19"/>
      <c r="K63" s="2"/>
      <c r="L63" s="2"/>
      <c r="M63" s="5"/>
    </row>
    <row r="64" spans="1:13" ht="14.25">
      <c r="A64" s="2"/>
      <c r="B64" s="7"/>
      <c r="C64" s="19"/>
      <c r="D64" s="2"/>
      <c r="E64" s="2"/>
      <c r="F64" s="2"/>
      <c r="G64" s="22"/>
      <c r="H64" s="5"/>
      <c r="I64" s="7"/>
      <c r="J64" s="19"/>
      <c r="K64" s="2"/>
      <c r="L64" s="2"/>
      <c r="M64" s="5"/>
    </row>
    <row r="65" spans="1:13" ht="14.25">
      <c r="A65" s="2"/>
      <c r="B65" s="7"/>
      <c r="C65" s="19"/>
      <c r="D65" s="2"/>
      <c r="E65" s="2"/>
      <c r="F65" s="2"/>
      <c r="G65" s="22"/>
      <c r="H65" s="5"/>
      <c r="I65" s="7"/>
      <c r="J65" s="19"/>
      <c r="K65" s="2"/>
      <c r="L65" s="2"/>
      <c r="M65" s="5"/>
    </row>
    <row r="66" spans="1:13" ht="14.25">
      <c r="A66" s="2"/>
      <c r="B66" s="7"/>
      <c r="C66" s="19"/>
      <c r="D66" s="2"/>
      <c r="E66" s="2"/>
      <c r="F66" s="2"/>
      <c r="G66" s="32"/>
      <c r="H66" s="5"/>
      <c r="I66" s="7"/>
      <c r="J66" s="19"/>
      <c r="K66" s="2"/>
      <c r="L66" s="2"/>
      <c r="M66" s="5"/>
    </row>
    <row r="67" spans="1:13" ht="14.25">
      <c r="A67" s="24"/>
      <c r="B67" s="26"/>
      <c r="C67" s="25"/>
      <c r="D67" s="24"/>
      <c r="E67" s="24"/>
      <c r="F67" s="24"/>
      <c r="G67" s="24"/>
      <c r="H67" s="27"/>
      <c r="I67" s="26"/>
      <c r="J67" s="25"/>
      <c r="K67" s="24"/>
      <c r="L67" s="24"/>
      <c r="M67" s="27"/>
    </row>
    <row r="68" spans="1:13" ht="14.25">
      <c r="A68" s="24"/>
      <c r="B68" s="26"/>
      <c r="C68" s="25"/>
      <c r="D68" s="24"/>
      <c r="E68" s="24"/>
      <c r="F68" s="24"/>
      <c r="G68" s="24"/>
      <c r="H68" s="27"/>
      <c r="I68" s="26"/>
      <c r="J68" s="25"/>
      <c r="K68" s="24"/>
      <c r="L68" s="24"/>
      <c r="M68" s="27"/>
    </row>
    <row r="69" spans="1:13" ht="14.25">
      <c r="A69" s="24"/>
      <c r="B69" s="26"/>
      <c r="C69" s="25"/>
      <c r="D69" s="24"/>
      <c r="E69" s="24"/>
      <c r="F69" s="24"/>
      <c r="G69" s="24"/>
      <c r="H69" s="27"/>
      <c r="I69" s="26"/>
      <c r="J69" s="25"/>
      <c r="K69" s="24"/>
      <c r="L69" s="24"/>
      <c r="M69" s="27"/>
    </row>
    <row r="70" spans="1:13" ht="14.25">
      <c r="A70" s="24"/>
      <c r="B70" s="26"/>
      <c r="C70" s="25"/>
      <c r="D70" s="24"/>
      <c r="E70" s="24"/>
      <c r="F70" s="24"/>
      <c r="G70" s="24"/>
      <c r="H70" s="27"/>
      <c r="I70" s="26"/>
      <c r="J70" s="25"/>
      <c r="K70" s="24"/>
      <c r="L70" s="24"/>
      <c r="M70" s="27"/>
    </row>
    <row r="71" spans="1:13" ht="14.25">
      <c r="A71" s="24"/>
      <c r="B71" s="26"/>
      <c r="C71" s="25"/>
      <c r="D71" s="24"/>
      <c r="E71" s="24"/>
      <c r="F71" s="24"/>
      <c r="G71" s="24"/>
      <c r="H71" s="27"/>
      <c r="I71" s="26"/>
      <c r="J71" s="25"/>
      <c r="K71" s="24"/>
      <c r="L71" s="24"/>
      <c r="M71" s="27"/>
    </row>
    <row r="72" spans="1:13" ht="14.25">
      <c r="A72" s="24"/>
      <c r="B72" s="26"/>
      <c r="C72" s="25"/>
      <c r="D72" s="24"/>
      <c r="E72" s="24"/>
      <c r="F72" s="24"/>
      <c r="G72" s="24"/>
      <c r="H72" s="27"/>
      <c r="I72" s="26"/>
      <c r="J72" s="25"/>
      <c r="K72" s="24"/>
      <c r="L72" s="24"/>
      <c r="M72" s="27"/>
    </row>
    <row r="73" spans="2:12" ht="14.25">
      <c r="B73" s="26"/>
      <c r="C73" s="25"/>
      <c r="D73" s="24"/>
      <c r="E73" s="24"/>
      <c r="F73" s="24"/>
      <c r="G73" s="24"/>
      <c r="H73" s="27"/>
      <c r="I73" s="26"/>
      <c r="J73" s="27"/>
      <c r="K73" s="27"/>
      <c r="L73" s="24"/>
    </row>
    <row r="74" spans="2:12" ht="14.25">
      <c r="B74" s="26"/>
      <c r="C74" s="25"/>
      <c r="D74" s="24"/>
      <c r="E74" s="24"/>
      <c r="F74" s="24"/>
      <c r="G74" s="24"/>
      <c r="H74" s="27"/>
      <c r="I74" s="26"/>
      <c r="J74" s="27"/>
      <c r="K74" s="27"/>
      <c r="L74" s="24"/>
    </row>
    <row r="75" spans="2:12" ht="14.25">
      <c r="B75" s="26"/>
      <c r="C75" s="25"/>
      <c r="D75" s="24"/>
      <c r="E75" s="24"/>
      <c r="F75" s="24"/>
      <c r="G75" s="24"/>
      <c r="H75" s="27"/>
      <c r="I75" s="27"/>
      <c r="J75" s="27"/>
      <c r="K75" s="27"/>
      <c r="L75" s="24"/>
    </row>
    <row r="76" spans="2:12" ht="14.25">
      <c r="B76" s="26"/>
      <c r="C76" s="25"/>
      <c r="D76" s="24"/>
      <c r="E76" s="24"/>
      <c r="F76" s="24"/>
      <c r="G76" s="24"/>
      <c r="H76" s="27"/>
      <c r="I76" s="27"/>
      <c r="J76" s="27"/>
      <c r="K76" s="27"/>
      <c r="L76" s="24"/>
    </row>
    <row r="77" spans="2:12" ht="14.25">
      <c r="B77" s="26"/>
      <c r="C77" s="25"/>
      <c r="D77" s="24"/>
      <c r="E77" s="24"/>
      <c r="F77" s="24"/>
      <c r="G77" s="24"/>
      <c r="H77" s="27"/>
      <c r="I77" s="27"/>
      <c r="J77" s="27"/>
      <c r="K77" s="27"/>
      <c r="L77" s="24"/>
    </row>
    <row r="78" spans="2:12" ht="14.25">
      <c r="B78" s="26"/>
      <c r="C78" s="25"/>
      <c r="D78" s="24"/>
      <c r="E78" s="24"/>
      <c r="F78" s="24"/>
      <c r="G78" s="24"/>
      <c r="H78" s="27"/>
      <c r="I78" s="27"/>
      <c r="J78" s="27"/>
      <c r="K78" s="27"/>
      <c r="L78" s="24"/>
    </row>
    <row r="79" spans="2:12" ht="14.25">
      <c r="B79" s="26"/>
      <c r="C79" s="25"/>
      <c r="D79" s="24"/>
      <c r="E79" s="24"/>
      <c r="F79" s="24"/>
      <c r="G79" s="24"/>
      <c r="H79" s="27"/>
      <c r="I79" s="27"/>
      <c r="J79" s="27"/>
      <c r="K79" s="27"/>
      <c r="L79" s="24"/>
    </row>
    <row r="80" spans="2:12" ht="14.25">
      <c r="B80" s="26"/>
      <c r="C80" s="25"/>
      <c r="D80" s="24"/>
      <c r="E80" s="24"/>
      <c r="F80" s="24"/>
      <c r="G80" s="24"/>
      <c r="H80" s="27"/>
      <c r="I80" s="27"/>
      <c r="J80" s="27"/>
      <c r="K80" s="27"/>
      <c r="L80" s="24"/>
    </row>
    <row r="81" spans="2:12" ht="14.25">
      <c r="B81" s="26"/>
      <c r="C81" s="25"/>
      <c r="D81" s="24"/>
      <c r="E81" s="24"/>
      <c r="F81" s="24"/>
      <c r="G81" s="24"/>
      <c r="H81" s="27"/>
      <c r="I81" s="27"/>
      <c r="J81" s="27"/>
      <c r="K81" s="27"/>
      <c r="L81" s="24"/>
    </row>
    <row r="82" spans="2:12" ht="14.25">
      <c r="B82" s="26"/>
      <c r="C82" s="25"/>
      <c r="D82" s="24"/>
      <c r="E82" s="24"/>
      <c r="F82" s="24"/>
      <c r="G82" s="24"/>
      <c r="H82" s="27"/>
      <c r="I82" s="27"/>
      <c r="J82" s="27"/>
      <c r="K82" s="27"/>
      <c r="L82" s="24"/>
    </row>
    <row r="83" spans="2:12" ht="14.25">
      <c r="B83" s="26"/>
      <c r="C83" s="25"/>
      <c r="D83" s="24"/>
      <c r="E83" s="24"/>
      <c r="F83" s="24"/>
      <c r="G83" s="24"/>
      <c r="H83" s="27"/>
      <c r="I83" s="27"/>
      <c r="J83" s="27"/>
      <c r="K83" s="27"/>
      <c r="L83" s="24"/>
    </row>
    <row r="84" spans="2:12" ht="14.25">
      <c r="B84" s="26"/>
      <c r="C84" s="25"/>
      <c r="D84" s="24"/>
      <c r="E84" s="24"/>
      <c r="F84" s="24"/>
      <c r="G84" s="24"/>
      <c r="H84" s="27"/>
      <c r="I84" s="27"/>
      <c r="J84" s="27"/>
      <c r="K84" s="27"/>
      <c r="L84" s="24"/>
    </row>
    <row r="85" spans="2:12" ht="14.25">
      <c r="B85" s="26"/>
      <c r="C85" s="25"/>
      <c r="D85" s="24"/>
      <c r="E85" s="24"/>
      <c r="F85" s="24"/>
      <c r="G85" s="24"/>
      <c r="H85" s="27"/>
      <c r="I85" s="27"/>
      <c r="J85" s="27"/>
      <c r="K85" s="27"/>
      <c r="L85" s="24"/>
    </row>
  </sheetData>
  <sheetProtection/>
  <mergeCells count="23">
    <mergeCell ref="E2:E4"/>
    <mergeCell ref="L2:L4"/>
    <mergeCell ref="C2:C4"/>
    <mergeCell ref="A30:F30"/>
    <mergeCell ref="H30:M30"/>
    <mergeCell ref="A15:F15"/>
    <mergeCell ref="A1:M1"/>
    <mergeCell ref="A2:A4"/>
    <mergeCell ref="H2:H4"/>
    <mergeCell ref="I2:I4"/>
    <mergeCell ref="J2:J4"/>
    <mergeCell ref="M2:M4"/>
    <mergeCell ref="B2:B4"/>
    <mergeCell ref="F2:F4"/>
    <mergeCell ref="D2:D4"/>
    <mergeCell ref="K2:K4"/>
    <mergeCell ref="A58:F58"/>
    <mergeCell ref="H5:M5"/>
    <mergeCell ref="A5:F5"/>
    <mergeCell ref="H58:M58"/>
    <mergeCell ref="A45:F45"/>
    <mergeCell ref="H45:M45"/>
    <mergeCell ref="H15:M15"/>
  </mergeCells>
  <printOptions/>
  <pageMargins left="0.61" right="0.48" top="0.61" bottom="0.54" header="0.37" footer="0.33"/>
  <pageSetup horizontalDpi="600" verticalDpi="600" orientation="portrait" paperSize="9" r:id="rId1"/>
  <headerFooter alignWithMargins="0">
    <oddFooter>&amp;L— 18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tm</dc:creator>
  <cp:keywords/>
  <dc:description/>
  <cp:lastModifiedBy>Administrator</cp:lastModifiedBy>
  <cp:lastPrinted>2017-06-16T09:57:22Z</cp:lastPrinted>
  <dcterms:created xsi:type="dcterms:W3CDTF">2004-03-18T06:21:58Z</dcterms:created>
  <dcterms:modified xsi:type="dcterms:W3CDTF">2017-06-16T09:57:25Z</dcterms:modified>
  <cp:category/>
  <cp:version/>
  <cp:contentType/>
  <cp:contentStatus/>
</cp:coreProperties>
</file>